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OCCER01\OneDrive - 一般財団法人　静岡県サッカー協会\デスクトップ\▲高山\SFA資料\2025年度\"/>
    </mc:Choice>
  </mc:AlternateContent>
  <xr:revisionPtr revIDLastSave="0" documentId="13_ncr:1_{2A5EB8CF-FF06-4A6D-96F2-D8A4526943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通帳" sheetId="1" r:id="rId1"/>
    <sheet name="現金" sheetId="7" r:id="rId2"/>
    <sheet name="科目コード" sheetId="16" state="hidden" r:id="rId3"/>
    <sheet name="合計" sheetId="2" r:id="rId4"/>
    <sheet name="支出調書(４行)" sheetId="14" r:id="rId5"/>
    <sheet name="支出調書 (10行)" sheetId="15" r:id="rId6"/>
    <sheet name="収入調書" sheetId="10" r:id="rId7"/>
  </sheets>
  <externalReferences>
    <externalReference r:id="rId8"/>
  </externalReferences>
  <definedNames>
    <definedName name="_xlnm._FilterDatabase" localSheetId="1" hidden="1">現金!$A$1:$N$624</definedName>
    <definedName name="_xlnm._FilterDatabase" localSheetId="0" hidden="1">通帳!$A$1:$N$1603</definedName>
    <definedName name="_xlnm.Print_Area" localSheetId="2">科目コード!$A$1:$E$52</definedName>
    <definedName name="_xlnm.Print_Area" localSheetId="1">現金!$A$1:$N$625</definedName>
    <definedName name="_xlnm.Print_Area" localSheetId="3">合計!$A$54:$J$117</definedName>
    <definedName name="_xlnm.Print_Area" localSheetId="5">'支出調書 (10行)'!$A$1:$I$36</definedName>
    <definedName name="_xlnm.Print_Area" localSheetId="4">'支出調書(４行)'!$A$1:$I$24</definedName>
    <definedName name="_xlnm.Print_Area" localSheetId="6">収入調書!$A$1:$I$27</definedName>
    <definedName name="_xlnm.Print_Area" localSheetId="0">通帳!$A$1:$N$1604</definedName>
    <definedName name="_xlnm.Print_Titles" localSheetId="1">現金!$1:$1</definedName>
    <definedName name="_xlnm.Print_Titles" localSheetId="0">通帳!$1:$1</definedName>
    <definedName name="科目一覧">合計!$B$2:$C$50</definedName>
    <definedName name="科目一覧表" localSheetId="2">[1]合計!$B$2:$C$48</definedName>
    <definedName name="科目一覧表">合計!$B$2:$C$50</definedName>
    <definedName name="支出_款" localSheetId="2">[1]通帳!#REF!</definedName>
    <definedName name="支出_款" localSheetId="1">現金!#REF!</definedName>
    <definedName name="支出_款">通帳!#REF!</definedName>
    <definedName name="支出_項" localSheetId="2">[1]通帳!#REF!</definedName>
    <definedName name="支出_項" localSheetId="1">現金!#REF!</definedName>
    <definedName name="支出_項">通帳!#REF!</definedName>
    <definedName name="支出_目" localSheetId="2">[1]通帳!#REF!</definedName>
    <definedName name="支出_目" localSheetId="1">現金!#REF!</definedName>
    <definedName name="支出_目">通帳!#REF!</definedName>
    <definedName name="支出調書2">[1]通帳!#REF!</definedName>
    <definedName name="支出調書3">[1]通帳!#REF!</definedName>
    <definedName name="支出調書5">[1]通帳!#REF!</definedName>
    <definedName name="支出調書6">[1]通帳!#REF!</definedName>
    <definedName name="支出調書8">[1]通帳!#REF!</definedName>
    <definedName name="収入_款" localSheetId="2">[1]通帳!#REF!</definedName>
    <definedName name="収入_款" localSheetId="1">現金!#REF!</definedName>
    <definedName name="収入_款">通帳!#REF!</definedName>
    <definedName name="補助科目一覧">合計!$D$2:$F$50</definedName>
    <definedName name="補助科目一覧表" localSheetId="2">[1]合計!$D$2:$F$48</definedName>
    <definedName name="補助科目一覧表">合計!$D$2:$F$50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2" l="1"/>
  <c r="G2" i="1"/>
  <c r="G3" i="1"/>
  <c r="AF3" i="7"/>
  <c r="AF4" i="7"/>
  <c r="AF5" i="7"/>
  <c r="AF6" i="7"/>
  <c r="AM6" i="7" s="1"/>
  <c r="AF7" i="7"/>
  <c r="AF8" i="7"/>
  <c r="AF9" i="7"/>
  <c r="AF10" i="7"/>
  <c r="AM10" i="7" s="1"/>
  <c r="AF11" i="7"/>
  <c r="AF12" i="7"/>
  <c r="AF13" i="7"/>
  <c r="AF14" i="7"/>
  <c r="AM14" i="7" s="1"/>
  <c r="AF15" i="7"/>
  <c r="AF16" i="7"/>
  <c r="AF17" i="7"/>
  <c r="AF18" i="7"/>
  <c r="AM18" i="7" s="1"/>
  <c r="AF19" i="7"/>
  <c r="AF20" i="7"/>
  <c r="AF21" i="7"/>
  <c r="AF22" i="7"/>
  <c r="AM22" i="7" s="1"/>
  <c r="AF23" i="7"/>
  <c r="AF24" i="7"/>
  <c r="AF25" i="7"/>
  <c r="AF26" i="7"/>
  <c r="AM26" i="7" s="1"/>
  <c r="AF27" i="7"/>
  <c r="AF28" i="7"/>
  <c r="AF29" i="7"/>
  <c r="AF30" i="7"/>
  <c r="AM30" i="7" s="1"/>
  <c r="AF31" i="7"/>
  <c r="AF32" i="7"/>
  <c r="AF33" i="7"/>
  <c r="AF34" i="7"/>
  <c r="AM34" i="7" s="1"/>
  <c r="AF35" i="7"/>
  <c r="AF36" i="7"/>
  <c r="AF37" i="7"/>
  <c r="AF38" i="7"/>
  <c r="AM38" i="7" s="1"/>
  <c r="AF39" i="7"/>
  <c r="AF40" i="7"/>
  <c r="AF41" i="7"/>
  <c r="AF42" i="7"/>
  <c r="AM42" i="7" s="1"/>
  <c r="AF43" i="7"/>
  <c r="AF44" i="7"/>
  <c r="AF45" i="7"/>
  <c r="AF46" i="7"/>
  <c r="AM46" i="7" s="1"/>
  <c r="AF47" i="7"/>
  <c r="AF48" i="7"/>
  <c r="AF49" i="7"/>
  <c r="AF50" i="7"/>
  <c r="AM50" i="7" s="1"/>
  <c r="AF51" i="7"/>
  <c r="AF52" i="7"/>
  <c r="AF53" i="7"/>
  <c r="AF54" i="7"/>
  <c r="AM54" i="7" s="1"/>
  <c r="AF55" i="7"/>
  <c r="AF56" i="7"/>
  <c r="AF57" i="7"/>
  <c r="AF58" i="7"/>
  <c r="AM58" i="7" s="1"/>
  <c r="AF59" i="7"/>
  <c r="AF60" i="7"/>
  <c r="AF61" i="7"/>
  <c r="AF62" i="7"/>
  <c r="AM62" i="7" s="1"/>
  <c r="AF63" i="7"/>
  <c r="AF64" i="7"/>
  <c r="AF65" i="7"/>
  <c r="AF66" i="7"/>
  <c r="AM66" i="7" s="1"/>
  <c r="AF67" i="7"/>
  <c r="AF68" i="7"/>
  <c r="AF69" i="7"/>
  <c r="AF70" i="7"/>
  <c r="AM70" i="7" s="1"/>
  <c r="AF71" i="7"/>
  <c r="AF72" i="7"/>
  <c r="AF73" i="7"/>
  <c r="AF74" i="7"/>
  <c r="AM74" i="7" s="1"/>
  <c r="AF75" i="7"/>
  <c r="AF76" i="7"/>
  <c r="AF77" i="7"/>
  <c r="AF78" i="7"/>
  <c r="AM78" i="7" s="1"/>
  <c r="AF79" i="7"/>
  <c r="AF80" i="7"/>
  <c r="AF81" i="7"/>
  <c r="AF2" i="7"/>
  <c r="AH2" i="7" s="1"/>
  <c r="AH3" i="7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4" i="7"/>
  <c r="AH65" i="7"/>
  <c r="AH66" i="7"/>
  <c r="AH67" i="7"/>
  <c r="AH68" i="7"/>
  <c r="AH69" i="7"/>
  <c r="AH70" i="7"/>
  <c r="AH71" i="7"/>
  <c r="AH72" i="7"/>
  <c r="AH73" i="7"/>
  <c r="AH74" i="7"/>
  <c r="AH75" i="7"/>
  <c r="AH76" i="7"/>
  <c r="AH77" i="7"/>
  <c r="AH78" i="7"/>
  <c r="AH79" i="7"/>
  <c r="AH80" i="7"/>
  <c r="AH81" i="7"/>
  <c r="AM3" i="7"/>
  <c r="AM4" i="7"/>
  <c r="AM5" i="7"/>
  <c r="AM7" i="7"/>
  <c r="AM8" i="7"/>
  <c r="AM9" i="7"/>
  <c r="AM11" i="7"/>
  <c r="AM12" i="7"/>
  <c r="AM13" i="7"/>
  <c r="AM15" i="7"/>
  <c r="AM16" i="7"/>
  <c r="AM17" i="7"/>
  <c r="AM19" i="7"/>
  <c r="AM20" i="7"/>
  <c r="AM21" i="7"/>
  <c r="AM23" i="7"/>
  <c r="AM24" i="7"/>
  <c r="AM25" i="7"/>
  <c r="AM27" i="7"/>
  <c r="AM28" i="7"/>
  <c r="AM29" i="7"/>
  <c r="AM31" i="7"/>
  <c r="AM32" i="7"/>
  <c r="AM33" i="7"/>
  <c r="AM35" i="7"/>
  <c r="AM36" i="7"/>
  <c r="AM37" i="7"/>
  <c r="AM39" i="7"/>
  <c r="AM40" i="7"/>
  <c r="AM41" i="7"/>
  <c r="AM43" i="7"/>
  <c r="AM44" i="7"/>
  <c r="AM45" i="7"/>
  <c r="AM47" i="7"/>
  <c r="AM48" i="7"/>
  <c r="AM49" i="7"/>
  <c r="AM51" i="7"/>
  <c r="AM52" i="7"/>
  <c r="AM53" i="7"/>
  <c r="AM55" i="7"/>
  <c r="AM56" i="7"/>
  <c r="AM57" i="7"/>
  <c r="AM59" i="7"/>
  <c r="AM60" i="7"/>
  <c r="AM61" i="7"/>
  <c r="AM63" i="7"/>
  <c r="AM64" i="7"/>
  <c r="AM65" i="7"/>
  <c r="AM67" i="7"/>
  <c r="AM68" i="7"/>
  <c r="AM69" i="7"/>
  <c r="AM71" i="7"/>
  <c r="AM72" i="7"/>
  <c r="AM73" i="7"/>
  <c r="AM75" i="7"/>
  <c r="AM76" i="7"/>
  <c r="AM77" i="7"/>
  <c r="AM79" i="7"/>
  <c r="AM80" i="7"/>
  <c r="AM81" i="7"/>
  <c r="AM2" i="7" l="1"/>
  <c r="AF3" i="1" l="1"/>
  <c r="AF4" i="1"/>
  <c r="AH4" i="1" s="1"/>
  <c r="AF5" i="1"/>
  <c r="AH5" i="1" s="1"/>
  <c r="AF6" i="1"/>
  <c r="AH6" i="1" s="1"/>
  <c r="AF7" i="1"/>
  <c r="AH7" i="1" s="1"/>
  <c r="AF8" i="1"/>
  <c r="AH8" i="1" s="1"/>
  <c r="AF9" i="1"/>
  <c r="AH9" i="1" s="1"/>
  <c r="AF10" i="1"/>
  <c r="AH10" i="1" s="1"/>
  <c r="AF11" i="1"/>
  <c r="AH11" i="1" s="1"/>
  <c r="AF12" i="1"/>
  <c r="AH12" i="1" s="1"/>
  <c r="AF13" i="1"/>
  <c r="AH13" i="1" s="1"/>
  <c r="AF14" i="1"/>
  <c r="AH14" i="1" s="1"/>
  <c r="AF15" i="1"/>
  <c r="AH15" i="1" s="1"/>
  <c r="AF16" i="1"/>
  <c r="AH16" i="1" s="1"/>
  <c r="AF17" i="1"/>
  <c r="AH17" i="1" s="1"/>
  <c r="AF18" i="1"/>
  <c r="AH18" i="1" s="1"/>
  <c r="AF19" i="1"/>
  <c r="AH19" i="1" s="1"/>
  <c r="AF20" i="1"/>
  <c r="AH20" i="1" s="1"/>
  <c r="AF21" i="1"/>
  <c r="AH21" i="1" s="1"/>
  <c r="AF22" i="1"/>
  <c r="AH22" i="1" s="1"/>
  <c r="AF23" i="1"/>
  <c r="AH23" i="1" s="1"/>
  <c r="AF24" i="1"/>
  <c r="AH24" i="1" s="1"/>
  <c r="AF25" i="1"/>
  <c r="AH25" i="1" s="1"/>
  <c r="AF26" i="1"/>
  <c r="AH26" i="1" s="1"/>
  <c r="AF27" i="1"/>
  <c r="AH27" i="1" s="1"/>
  <c r="AF28" i="1"/>
  <c r="AH28" i="1" s="1"/>
  <c r="AF29" i="1"/>
  <c r="AH29" i="1" s="1"/>
  <c r="AF30" i="1"/>
  <c r="AH30" i="1" s="1"/>
  <c r="AF31" i="1"/>
  <c r="AH31" i="1" s="1"/>
  <c r="AF32" i="1"/>
  <c r="AH32" i="1" s="1"/>
  <c r="AF33" i="1"/>
  <c r="AH33" i="1" s="1"/>
  <c r="AF34" i="1"/>
  <c r="AH34" i="1" s="1"/>
  <c r="AF35" i="1"/>
  <c r="AH35" i="1" s="1"/>
  <c r="AF36" i="1"/>
  <c r="AH36" i="1" s="1"/>
  <c r="AF37" i="1"/>
  <c r="AH37" i="1" s="1"/>
  <c r="AF38" i="1"/>
  <c r="AH38" i="1" s="1"/>
  <c r="AF39" i="1"/>
  <c r="AH39" i="1" s="1"/>
  <c r="AF40" i="1"/>
  <c r="AH40" i="1" s="1"/>
  <c r="AF41" i="1"/>
  <c r="AH41" i="1" s="1"/>
  <c r="AF42" i="1"/>
  <c r="AH42" i="1" s="1"/>
  <c r="AF43" i="1"/>
  <c r="AH43" i="1" s="1"/>
  <c r="AF44" i="1"/>
  <c r="AH44" i="1" s="1"/>
  <c r="AF45" i="1"/>
  <c r="AH45" i="1" s="1"/>
  <c r="AF46" i="1"/>
  <c r="AH46" i="1" s="1"/>
  <c r="AF47" i="1"/>
  <c r="AH47" i="1" s="1"/>
  <c r="AF48" i="1"/>
  <c r="AH48" i="1" s="1"/>
  <c r="AF49" i="1"/>
  <c r="AH49" i="1" s="1"/>
  <c r="AF50" i="1"/>
  <c r="AH50" i="1" s="1"/>
  <c r="AF51" i="1"/>
  <c r="AH51" i="1" s="1"/>
  <c r="AF52" i="1"/>
  <c r="AH52" i="1" s="1"/>
  <c r="AF53" i="1"/>
  <c r="AH53" i="1" s="1"/>
  <c r="AF54" i="1"/>
  <c r="AH54" i="1" s="1"/>
  <c r="AF55" i="1"/>
  <c r="AH55" i="1" s="1"/>
  <c r="AF56" i="1"/>
  <c r="AH56" i="1" s="1"/>
  <c r="AF57" i="1"/>
  <c r="AH57" i="1" s="1"/>
  <c r="AF58" i="1"/>
  <c r="AH58" i="1" s="1"/>
  <c r="AF59" i="1"/>
  <c r="AH59" i="1" s="1"/>
  <c r="AF60" i="1"/>
  <c r="AH60" i="1" s="1"/>
  <c r="AF61" i="1"/>
  <c r="AH61" i="1" s="1"/>
  <c r="AF62" i="1"/>
  <c r="AH62" i="1" s="1"/>
  <c r="AF63" i="1"/>
  <c r="AH63" i="1" s="1"/>
  <c r="AF64" i="1"/>
  <c r="AH64" i="1" s="1"/>
  <c r="AF65" i="1"/>
  <c r="AH65" i="1" s="1"/>
  <c r="AF66" i="1"/>
  <c r="AH66" i="1" s="1"/>
  <c r="AF67" i="1"/>
  <c r="AH67" i="1" s="1"/>
  <c r="AF68" i="1"/>
  <c r="AH68" i="1" s="1"/>
  <c r="AF69" i="1"/>
  <c r="AH69" i="1" s="1"/>
  <c r="AF70" i="1"/>
  <c r="AH70" i="1" s="1"/>
  <c r="AF71" i="1"/>
  <c r="AH71" i="1" s="1"/>
  <c r="AF72" i="1"/>
  <c r="AH72" i="1" s="1"/>
  <c r="AF73" i="1"/>
  <c r="AH73" i="1" s="1"/>
  <c r="AF74" i="1"/>
  <c r="AH74" i="1" s="1"/>
  <c r="AF75" i="1"/>
  <c r="AH75" i="1" s="1"/>
  <c r="AF76" i="1"/>
  <c r="AH76" i="1" s="1"/>
  <c r="AF77" i="1"/>
  <c r="AH77" i="1" s="1"/>
  <c r="AF78" i="1"/>
  <c r="AH78" i="1" s="1"/>
  <c r="AF79" i="1"/>
  <c r="AH79" i="1" s="1"/>
  <c r="AF80" i="1"/>
  <c r="AH80" i="1" s="1"/>
  <c r="AF81" i="1"/>
  <c r="AH81" i="1" s="1"/>
  <c r="AF82" i="1"/>
  <c r="AH82" i="1" s="1"/>
  <c r="AF83" i="1"/>
  <c r="AH83" i="1" s="1"/>
  <c r="AF84" i="1"/>
  <c r="AH84" i="1" s="1"/>
  <c r="AF85" i="1"/>
  <c r="AH85" i="1" s="1"/>
  <c r="AF86" i="1"/>
  <c r="AH86" i="1" s="1"/>
  <c r="AF87" i="1"/>
  <c r="AH87" i="1" s="1"/>
  <c r="AF88" i="1"/>
  <c r="AH88" i="1" s="1"/>
  <c r="AF89" i="1"/>
  <c r="AH89" i="1" s="1"/>
  <c r="AF90" i="1"/>
  <c r="AH90" i="1" s="1"/>
  <c r="AF91" i="1"/>
  <c r="AH91" i="1" s="1"/>
  <c r="AF92" i="1"/>
  <c r="AH92" i="1" s="1"/>
  <c r="AF93" i="1"/>
  <c r="AH93" i="1" s="1"/>
  <c r="AF94" i="1"/>
  <c r="AH94" i="1" s="1"/>
  <c r="AF95" i="1"/>
  <c r="AH95" i="1" s="1"/>
  <c r="AF96" i="1"/>
  <c r="AH96" i="1" s="1"/>
  <c r="AF97" i="1"/>
  <c r="AH97" i="1" s="1"/>
  <c r="AF98" i="1"/>
  <c r="AH98" i="1" s="1"/>
  <c r="AF99" i="1"/>
  <c r="AH99" i="1" s="1"/>
  <c r="AF100" i="1"/>
  <c r="AH100" i="1" s="1"/>
  <c r="AF2" i="1"/>
  <c r="AH2" i="1" s="1"/>
  <c r="AM4" i="1"/>
  <c r="AM5" i="1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P13" i="7"/>
  <c r="F49" i="16"/>
  <c r="T55" i="7"/>
  <c r="T55" i="1"/>
  <c r="AM3" i="1" l="1"/>
  <c r="AH3" i="1"/>
  <c r="AA2" i="1"/>
  <c r="AT81" i="7"/>
  <c r="AS81" i="7"/>
  <c r="AR81" i="7"/>
  <c r="AN81" i="7"/>
  <c r="AB81" i="7" s="1"/>
  <c r="AD81" i="7"/>
  <c r="AA81" i="7"/>
  <c r="AT80" i="7"/>
  <c r="AS80" i="7"/>
  <c r="AR80" i="7"/>
  <c r="AD80" i="7"/>
  <c r="AT79" i="7"/>
  <c r="AS79" i="7"/>
  <c r="AR79" i="7"/>
  <c r="AN79" i="7"/>
  <c r="AB79" i="7" s="1"/>
  <c r="AD79" i="7"/>
  <c r="AA79" i="7"/>
  <c r="AT78" i="7"/>
  <c r="AS78" i="7"/>
  <c r="AR78" i="7"/>
  <c r="AD78" i="7"/>
  <c r="AA78" i="7"/>
  <c r="AT77" i="7"/>
  <c r="AS77" i="7"/>
  <c r="AR77" i="7"/>
  <c r="AN77" i="7"/>
  <c r="AD77" i="7"/>
  <c r="AA77" i="7"/>
  <c r="AT76" i="7"/>
  <c r="AS76" i="7"/>
  <c r="AR76" i="7"/>
  <c r="AD76" i="7"/>
  <c r="AT75" i="7"/>
  <c r="AS75" i="7"/>
  <c r="AR75" i="7"/>
  <c r="AN75" i="7"/>
  <c r="AD75" i="7"/>
  <c r="AB75" i="7"/>
  <c r="AA75" i="7"/>
  <c r="AT74" i="7"/>
  <c r="AS74" i="7"/>
  <c r="AR74" i="7"/>
  <c r="AD74" i="7"/>
  <c r="AA74" i="7"/>
  <c r="AT73" i="7"/>
  <c r="AS73" i="7"/>
  <c r="AR73" i="7"/>
  <c r="AN73" i="7"/>
  <c r="AD73" i="7"/>
  <c r="AA73" i="7"/>
  <c r="AT72" i="7"/>
  <c r="AS72" i="7"/>
  <c r="AR72" i="7"/>
  <c r="AD72" i="7"/>
  <c r="AT71" i="7"/>
  <c r="AS71" i="7"/>
  <c r="AR71" i="7"/>
  <c r="AN71" i="7"/>
  <c r="AB71" i="7" s="1"/>
  <c r="AD71" i="7"/>
  <c r="AA71" i="7"/>
  <c r="AT70" i="7"/>
  <c r="AS70" i="7"/>
  <c r="AR70" i="7"/>
  <c r="AD70" i="7"/>
  <c r="AA70" i="7"/>
  <c r="AT69" i="7"/>
  <c r="AS69" i="7"/>
  <c r="AR69" i="7"/>
  <c r="AN69" i="7"/>
  <c r="AD69" i="7"/>
  <c r="AA69" i="7"/>
  <c r="AT68" i="7"/>
  <c r="AS68" i="7"/>
  <c r="AR68" i="7"/>
  <c r="AD68" i="7"/>
  <c r="AT67" i="7"/>
  <c r="AS67" i="7"/>
  <c r="AR67" i="7"/>
  <c r="AN67" i="7"/>
  <c r="AD67" i="7"/>
  <c r="AB67" i="7"/>
  <c r="AA67" i="7"/>
  <c r="AT66" i="7"/>
  <c r="AS66" i="7"/>
  <c r="AR66" i="7"/>
  <c r="AD66" i="7"/>
  <c r="AT65" i="7"/>
  <c r="AS65" i="7"/>
  <c r="AR65" i="7"/>
  <c r="AN65" i="7"/>
  <c r="AB65" i="7" s="1"/>
  <c r="AA65" i="7"/>
  <c r="AD65" i="7"/>
  <c r="AT64" i="7"/>
  <c r="AS64" i="7"/>
  <c r="AR64" i="7"/>
  <c r="AD64" i="7"/>
  <c r="AT63" i="7"/>
  <c r="AS63" i="7"/>
  <c r="AR63" i="7"/>
  <c r="AN63" i="7"/>
  <c r="AB63" i="7" s="1"/>
  <c r="AD63" i="7"/>
  <c r="AA63" i="7"/>
  <c r="AT62" i="7"/>
  <c r="AS62" i="7"/>
  <c r="AR62" i="7"/>
  <c r="AD62" i="7"/>
  <c r="AT61" i="7"/>
  <c r="AS61" i="7"/>
  <c r="AR61" i="7"/>
  <c r="AN61" i="7"/>
  <c r="AD61" i="7"/>
  <c r="AA61" i="7"/>
  <c r="AT60" i="7"/>
  <c r="AS60" i="7"/>
  <c r="AR60" i="7"/>
  <c r="AD60" i="7"/>
  <c r="AA60" i="7"/>
  <c r="AT59" i="7"/>
  <c r="AS59" i="7"/>
  <c r="AR59" i="7"/>
  <c r="AN59" i="7"/>
  <c r="AD59" i="7"/>
  <c r="AB59" i="7"/>
  <c r="AA59" i="7"/>
  <c r="AT58" i="7"/>
  <c r="AS58" i="7"/>
  <c r="AR58" i="7"/>
  <c r="AD58" i="7"/>
  <c r="AT57" i="7"/>
  <c r="AS57" i="7"/>
  <c r="AR57" i="7"/>
  <c r="AD57" i="7"/>
  <c r="AA57" i="7"/>
  <c r="AT56" i="7"/>
  <c r="AS56" i="7"/>
  <c r="AR56" i="7"/>
  <c r="AD56" i="7"/>
  <c r="AA56" i="7"/>
  <c r="AT55" i="7"/>
  <c r="AS55" i="7"/>
  <c r="AR55" i="7"/>
  <c r="AN55" i="7"/>
  <c r="AD55" i="7"/>
  <c r="AB55" i="7"/>
  <c r="AA55" i="7"/>
  <c r="AT54" i="7"/>
  <c r="AS54" i="7"/>
  <c r="AR54" i="7"/>
  <c r="AD54" i="7"/>
  <c r="AT53" i="7"/>
  <c r="AS53" i="7"/>
  <c r="AR53" i="7"/>
  <c r="AD53" i="7"/>
  <c r="AT52" i="7"/>
  <c r="AS52" i="7"/>
  <c r="AR52" i="7"/>
  <c r="AD52" i="7"/>
  <c r="AT51" i="7"/>
  <c r="AS51" i="7"/>
  <c r="AR51" i="7"/>
  <c r="AD51" i="7"/>
  <c r="AT50" i="7"/>
  <c r="AS50" i="7"/>
  <c r="AR50" i="7"/>
  <c r="AN50" i="7"/>
  <c r="AB50" i="7" s="1"/>
  <c r="AD50" i="7"/>
  <c r="AT49" i="7"/>
  <c r="AS49" i="7"/>
  <c r="AR49" i="7"/>
  <c r="AD49" i="7"/>
  <c r="AT48" i="7"/>
  <c r="AS48" i="7"/>
  <c r="AR48" i="7"/>
  <c r="AN48" i="7"/>
  <c r="AD48" i="7"/>
  <c r="AB48" i="7"/>
  <c r="AA48" i="7"/>
  <c r="AT47" i="7"/>
  <c r="AS47" i="7"/>
  <c r="AR47" i="7"/>
  <c r="AN47" i="7"/>
  <c r="AD47" i="7"/>
  <c r="AB47" i="7"/>
  <c r="AT46" i="7"/>
  <c r="AS46" i="7"/>
  <c r="AR46" i="7"/>
  <c r="AD46" i="7"/>
  <c r="AT45" i="7"/>
  <c r="AS45" i="7"/>
  <c r="AR45" i="7"/>
  <c r="AD45" i="7"/>
  <c r="AT44" i="7"/>
  <c r="AS44" i="7"/>
  <c r="AR44" i="7"/>
  <c r="AD44" i="7"/>
  <c r="AT43" i="7"/>
  <c r="AS43" i="7"/>
  <c r="AR43" i="7"/>
  <c r="AD43" i="7"/>
  <c r="AT42" i="7"/>
  <c r="AS42" i="7"/>
  <c r="AR42" i="7"/>
  <c r="AN42" i="7"/>
  <c r="AB42" i="7" s="1"/>
  <c r="AD42" i="7"/>
  <c r="AT41" i="7"/>
  <c r="AS41" i="7"/>
  <c r="AR41" i="7"/>
  <c r="AD41" i="7"/>
  <c r="AT40" i="7"/>
  <c r="AS40" i="7"/>
  <c r="AR40" i="7"/>
  <c r="AN40" i="7"/>
  <c r="AB40" i="7" s="1"/>
  <c r="AD40" i="7"/>
  <c r="AA40" i="7"/>
  <c r="AT39" i="7"/>
  <c r="AS39" i="7"/>
  <c r="AR39" i="7"/>
  <c r="AN39" i="7"/>
  <c r="AD39" i="7"/>
  <c r="AT38" i="7"/>
  <c r="AS38" i="7"/>
  <c r="AR38" i="7"/>
  <c r="AD38" i="7"/>
  <c r="AT37" i="7"/>
  <c r="AS37" i="7"/>
  <c r="AR37" i="7"/>
  <c r="AD37" i="7"/>
  <c r="AT36" i="7"/>
  <c r="AS36" i="7"/>
  <c r="AR36" i="7"/>
  <c r="AD36" i="7"/>
  <c r="AT35" i="7"/>
  <c r="AS35" i="7"/>
  <c r="AR35" i="7"/>
  <c r="AD35" i="7"/>
  <c r="AT34" i="7"/>
  <c r="AS34" i="7"/>
  <c r="AR34" i="7"/>
  <c r="AN34" i="7"/>
  <c r="AB34" i="7" s="1"/>
  <c r="AD34" i="7"/>
  <c r="AT33" i="7"/>
  <c r="AS33" i="7"/>
  <c r="AR33" i="7"/>
  <c r="AD33" i="7"/>
  <c r="AT32" i="7"/>
  <c r="AS32" i="7"/>
  <c r="AR32" i="7"/>
  <c r="AN32" i="7"/>
  <c r="AA32" i="7"/>
  <c r="AD32" i="7"/>
  <c r="AT31" i="7"/>
  <c r="AS31" i="7"/>
  <c r="AR31" i="7"/>
  <c r="AD31" i="7"/>
  <c r="AT30" i="7"/>
  <c r="AS30" i="7"/>
  <c r="AR30" i="7"/>
  <c r="AN30" i="7"/>
  <c r="AD30" i="7"/>
  <c r="AT29" i="7"/>
  <c r="AS29" i="7"/>
  <c r="AR29" i="7"/>
  <c r="AD29" i="7"/>
  <c r="AT28" i="7"/>
  <c r="AS28" i="7"/>
  <c r="AR28" i="7"/>
  <c r="AN28" i="7"/>
  <c r="AB28" i="7" s="1"/>
  <c r="AD28" i="7"/>
  <c r="AT27" i="7"/>
  <c r="AS27" i="7"/>
  <c r="AR27" i="7"/>
  <c r="AD27" i="7"/>
  <c r="AT26" i="7"/>
  <c r="AS26" i="7"/>
  <c r="AR26" i="7"/>
  <c r="AD26" i="7"/>
  <c r="AT25" i="7"/>
  <c r="AS25" i="7"/>
  <c r="AR25" i="7"/>
  <c r="AN25" i="7"/>
  <c r="AB25" i="7" s="1"/>
  <c r="AD25" i="7"/>
  <c r="AT24" i="7"/>
  <c r="AS24" i="7"/>
  <c r="AR24" i="7"/>
  <c r="AD24" i="7"/>
  <c r="AT23" i="7"/>
  <c r="AS23" i="7"/>
  <c r="AR23" i="7"/>
  <c r="AN23" i="7"/>
  <c r="AB23" i="7" s="1"/>
  <c r="AD23" i="7"/>
  <c r="AT22" i="7"/>
  <c r="AS22" i="7"/>
  <c r="AR22" i="7"/>
  <c r="AN22" i="7"/>
  <c r="AB22" i="7" s="1"/>
  <c r="AD22" i="7"/>
  <c r="AT21" i="7"/>
  <c r="AS21" i="7"/>
  <c r="AR21" i="7"/>
  <c r="AN21" i="7"/>
  <c r="AB21" i="7" s="1"/>
  <c r="AD21" i="7"/>
  <c r="AA21" i="7"/>
  <c r="AT20" i="7"/>
  <c r="AS20" i="7"/>
  <c r="AR20" i="7"/>
  <c r="AN20" i="7"/>
  <c r="AB20" i="7" s="1"/>
  <c r="AD20" i="7"/>
  <c r="AT19" i="7"/>
  <c r="AS19" i="7"/>
  <c r="AR19" i="7"/>
  <c r="AN19" i="7"/>
  <c r="AD19" i="7"/>
  <c r="AT18" i="7"/>
  <c r="AS18" i="7"/>
  <c r="AR18" i="7"/>
  <c r="AD18" i="7"/>
  <c r="AT17" i="7"/>
  <c r="AS17" i="7"/>
  <c r="AR17" i="7"/>
  <c r="AN17" i="7"/>
  <c r="AB17" i="7"/>
  <c r="AD17" i="7"/>
  <c r="AT16" i="7"/>
  <c r="AS16" i="7"/>
  <c r="AR16" i="7"/>
  <c r="AD16" i="7"/>
  <c r="AT15" i="7"/>
  <c r="AS15" i="7"/>
  <c r="AR15" i="7"/>
  <c r="AN15" i="7"/>
  <c r="AB15" i="7" s="1"/>
  <c r="AD15" i="7"/>
  <c r="AT14" i="7"/>
  <c r="AS14" i="7"/>
  <c r="AR14" i="7"/>
  <c r="AN14" i="7"/>
  <c r="AB14" i="7" s="1"/>
  <c r="AD14" i="7"/>
  <c r="AT13" i="7"/>
  <c r="AS13" i="7"/>
  <c r="AR13" i="7"/>
  <c r="AN13" i="7"/>
  <c r="AB13" i="7" s="1"/>
  <c r="AD13" i="7"/>
  <c r="AA13" i="7"/>
  <c r="AT12" i="7"/>
  <c r="AS12" i="7"/>
  <c r="AR12" i="7"/>
  <c r="AN12" i="7"/>
  <c r="AB12" i="7" s="1"/>
  <c r="AD12" i="7"/>
  <c r="AT11" i="7"/>
  <c r="AS11" i="7"/>
  <c r="AR11" i="7"/>
  <c r="AN11" i="7"/>
  <c r="AD11" i="7"/>
  <c r="AT10" i="7"/>
  <c r="AS10" i="7"/>
  <c r="AR10" i="7"/>
  <c r="AD10" i="7"/>
  <c r="AT9" i="7"/>
  <c r="AS9" i="7"/>
  <c r="AR9" i="7"/>
  <c r="AN9" i="7"/>
  <c r="AB9" i="7"/>
  <c r="AD9" i="7"/>
  <c r="AT8" i="7"/>
  <c r="AS8" i="7"/>
  <c r="AR8" i="7"/>
  <c r="AD8" i="7"/>
  <c r="AT7" i="7"/>
  <c r="AS7" i="7"/>
  <c r="AR7" i="7"/>
  <c r="AN7" i="7"/>
  <c r="AD7" i="7"/>
  <c r="AB7" i="7"/>
  <c r="AT6" i="7"/>
  <c r="AS6" i="7"/>
  <c r="AR6" i="7"/>
  <c r="AN6" i="7"/>
  <c r="AB6" i="7" s="1"/>
  <c r="AD6" i="7"/>
  <c r="AT5" i="7"/>
  <c r="AS5" i="7"/>
  <c r="AR5" i="7"/>
  <c r="AN5" i="7"/>
  <c r="AB5" i="7" s="1"/>
  <c r="AD5" i="7"/>
  <c r="AT4" i="7"/>
  <c r="AS4" i="7"/>
  <c r="AR4" i="7"/>
  <c r="AN4" i="7"/>
  <c r="AB4" i="7" s="1"/>
  <c r="AD4" i="7"/>
  <c r="AT3" i="7"/>
  <c r="AS3" i="7"/>
  <c r="AR3" i="7"/>
  <c r="AN3" i="7"/>
  <c r="AD3" i="7"/>
  <c r="AT2" i="7"/>
  <c r="AS2" i="7"/>
  <c r="AR2" i="7"/>
  <c r="AD2" i="7"/>
  <c r="AT100" i="1"/>
  <c r="AS100" i="1"/>
  <c r="AR100" i="1"/>
  <c r="AA100" i="1"/>
  <c r="AD100" i="1"/>
  <c r="AT99" i="1"/>
  <c r="AS99" i="1"/>
  <c r="AR99" i="1"/>
  <c r="AN99" i="1"/>
  <c r="AD99" i="1"/>
  <c r="AA99" i="1"/>
  <c r="AT98" i="1"/>
  <c r="AS98" i="1"/>
  <c r="AR98" i="1"/>
  <c r="AA98" i="1"/>
  <c r="AD98" i="1"/>
  <c r="AT97" i="1"/>
  <c r="AS97" i="1"/>
  <c r="AR97" i="1"/>
  <c r="AD97" i="1"/>
  <c r="AT96" i="1"/>
  <c r="AS96" i="1"/>
  <c r="AR96" i="1"/>
  <c r="AA96" i="1"/>
  <c r="AD96" i="1"/>
  <c r="AT95" i="1"/>
  <c r="AS95" i="1"/>
  <c r="AR95" i="1"/>
  <c r="AD95" i="1"/>
  <c r="AT94" i="1"/>
  <c r="AS94" i="1"/>
  <c r="AR94" i="1"/>
  <c r="AA94" i="1"/>
  <c r="AD94" i="1"/>
  <c r="AT93" i="1"/>
  <c r="AS93" i="1"/>
  <c r="AR93" i="1"/>
  <c r="AD93" i="1"/>
  <c r="AT92" i="1"/>
  <c r="AS92" i="1"/>
  <c r="AR92" i="1"/>
  <c r="AA92" i="1"/>
  <c r="AD92" i="1"/>
  <c r="AT91" i="1"/>
  <c r="AS91" i="1"/>
  <c r="AR91" i="1"/>
  <c r="AD91" i="1"/>
  <c r="AT90" i="1"/>
  <c r="AS90" i="1"/>
  <c r="AR90" i="1"/>
  <c r="AA90" i="1"/>
  <c r="AD90" i="1"/>
  <c r="AT89" i="1"/>
  <c r="AS89" i="1"/>
  <c r="AR89" i="1"/>
  <c r="AD89" i="1"/>
  <c r="AT88" i="1"/>
  <c r="AS88" i="1"/>
  <c r="AR88" i="1"/>
  <c r="AA88" i="1"/>
  <c r="AD88" i="1"/>
  <c r="AT87" i="1"/>
  <c r="AS87" i="1"/>
  <c r="AR87" i="1"/>
  <c r="AD87" i="1"/>
  <c r="AT86" i="1"/>
  <c r="AS86" i="1"/>
  <c r="AR86" i="1"/>
  <c r="AN86" i="1"/>
  <c r="AA86" i="1"/>
  <c r="AD86" i="1"/>
  <c r="AB86" i="1"/>
  <c r="AO86" i="1" s="1"/>
  <c r="AT85" i="1"/>
  <c r="AS85" i="1"/>
  <c r="AR85" i="1"/>
  <c r="AD85" i="1"/>
  <c r="AT84" i="1"/>
  <c r="AS84" i="1"/>
  <c r="AR84" i="1"/>
  <c r="AN84" i="1"/>
  <c r="AB84" i="1" s="1"/>
  <c r="AO84" i="1" s="1"/>
  <c r="AA84" i="1"/>
  <c r="AD84" i="1"/>
  <c r="AT83" i="1"/>
  <c r="AS83" i="1"/>
  <c r="AR83" i="1"/>
  <c r="AD83" i="1"/>
  <c r="AT82" i="1"/>
  <c r="AS82" i="1"/>
  <c r="AR82" i="1"/>
  <c r="AN82" i="1"/>
  <c r="AA82" i="1"/>
  <c r="AD82" i="1"/>
  <c r="AB82" i="1"/>
  <c r="AO82" i="1" s="1"/>
  <c r="AT81" i="1"/>
  <c r="AS81" i="1"/>
  <c r="AR81" i="1"/>
  <c r="AD81" i="1"/>
  <c r="AT80" i="1"/>
  <c r="AS80" i="1"/>
  <c r="AR80" i="1"/>
  <c r="AA80" i="1"/>
  <c r="AD80" i="1"/>
  <c r="AT79" i="1"/>
  <c r="AS79" i="1"/>
  <c r="AR79" i="1"/>
  <c r="AD79" i="1"/>
  <c r="AT78" i="1"/>
  <c r="AS78" i="1"/>
  <c r="AR78" i="1"/>
  <c r="AN78" i="1"/>
  <c r="AB78" i="1" s="1"/>
  <c r="AO78" i="1" s="1"/>
  <c r="AD78" i="1"/>
  <c r="AA78" i="1"/>
  <c r="AT77" i="1"/>
  <c r="AS77" i="1"/>
  <c r="AR77" i="1"/>
  <c r="AD77" i="1"/>
  <c r="AA77" i="1"/>
  <c r="AT76" i="1"/>
  <c r="AS76" i="1"/>
  <c r="AR76" i="1"/>
  <c r="AN76" i="1"/>
  <c r="AB76" i="1" s="1"/>
  <c r="AO76" i="1" s="1"/>
  <c r="AA76" i="1"/>
  <c r="AD76" i="1"/>
  <c r="AT75" i="1"/>
  <c r="AS75" i="1"/>
  <c r="AR75" i="1"/>
  <c r="AD75" i="1"/>
  <c r="AT74" i="1"/>
  <c r="AS74" i="1"/>
  <c r="AR74" i="1"/>
  <c r="AN74" i="1"/>
  <c r="AB74" i="1" s="1"/>
  <c r="AO74" i="1" s="1"/>
  <c r="AD74" i="1"/>
  <c r="AA74" i="1"/>
  <c r="AT73" i="1"/>
  <c r="AS73" i="1"/>
  <c r="AR73" i="1"/>
  <c r="AA73" i="1"/>
  <c r="AD73" i="1"/>
  <c r="AT72" i="1"/>
  <c r="AS72" i="1"/>
  <c r="AR72" i="1"/>
  <c r="AA72" i="1"/>
  <c r="AD72" i="1"/>
  <c r="AT71" i="1"/>
  <c r="AS71" i="1"/>
  <c r="AR71" i="1"/>
  <c r="AD71" i="1"/>
  <c r="AT70" i="1"/>
  <c r="AS70" i="1"/>
  <c r="AR70" i="1"/>
  <c r="AA70" i="1"/>
  <c r="AD70" i="1"/>
  <c r="AT69" i="1"/>
  <c r="AS69" i="1"/>
  <c r="AR69" i="1"/>
  <c r="AD69" i="1"/>
  <c r="AT68" i="1"/>
  <c r="AS68" i="1"/>
  <c r="AR68" i="1"/>
  <c r="AN68" i="1"/>
  <c r="AB68" i="1" s="1"/>
  <c r="AO68" i="1" s="1"/>
  <c r="AD68" i="1"/>
  <c r="AT67" i="1"/>
  <c r="AS67" i="1"/>
  <c r="AR67" i="1"/>
  <c r="AD67" i="1"/>
  <c r="AT66" i="1"/>
  <c r="AS66" i="1"/>
  <c r="AR66" i="1"/>
  <c r="AN66" i="1"/>
  <c r="AB66" i="1" s="1"/>
  <c r="AO66" i="1" s="1"/>
  <c r="AD66" i="1"/>
  <c r="AT65" i="1"/>
  <c r="AS65" i="1"/>
  <c r="AR65" i="1"/>
  <c r="AA65" i="1"/>
  <c r="AN65" i="1"/>
  <c r="AB65" i="1" s="1"/>
  <c r="AO65" i="1" s="1"/>
  <c r="AD65" i="1"/>
  <c r="AT64" i="1"/>
  <c r="AS64" i="1"/>
  <c r="AR64" i="1"/>
  <c r="AN64" i="1"/>
  <c r="AD64" i="1"/>
  <c r="AT63" i="1"/>
  <c r="AS63" i="1"/>
  <c r="AR63" i="1"/>
  <c r="AN63" i="1"/>
  <c r="AD63" i="1"/>
  <c r="AT62" i="1"/>
  <c r="AS62" i="1"/>
  <c r="AR62" i="1"/>
  <c r="AD62" i="1"/>
  <c r="AT61" i="1"/>
  <c r="AS61" i="1"/>
  <c r="AR61" i="1"/>
  <c r="AD61" i="1"/>
  <c r="AT60" i="1"/>
  <c r="AS60" i="1"/>
  <c r="AR60" i="1"/>
  <c r="AD60" i="1"/>
  <c r="AT59" i="1"/>
  <c r="AS59" i="1"/>
  <c r="AR59" i="1"/>
  <c r="AN59" i="1"/>
  <c r="AB59" i="1" s="1"/>
  <c r="AO59" i="1" s="1"/>
  <c r="AA59" i="1"/>
  <c r="AD59" i="1"/>
  <c r="AT58" i="1"/>
  <c r="AS58" i="1"/>
  <c r="AR58" i="1"/>
  <c r="AN58" i="1"/>
  <c r="AB58" i="1" s="1"/>
  <c r="AO58" i="1" s="1"/>
  <c r="AD58" i="1"/>
  <c r="AT57" i="1"/>
  <c r="AS57" i="1"/>
  <c r="AR57" i="1"/>
  <c r="AA57" i="1"/>
  <c r="AN57" i="1"/>
  <c r="AB57" i="1" s="1"/>
  <c r="AO57" i="1" s="1"/>
  <c r="AD57" i="1"/>
  <c r="AT56" i="1"/>
  <c r="AS56" i="1"/>
  <c r="AR56" i="1"/>
  <c r="AN56" i="1"/>
  <c r="AD56" i="1"/>
  <c r="AT55" i="1"/>
  <c r="AS55" i="1"/>
  <c r="AR55" i="1"/>
  <c r="AN55" i="1"/>
  <c r="AD55" i="1"/>
  <c r="AT54" i="1"/>
  <c r="AS54" i="1"/>
  <c r="AR54" i="1"/>
  <c r="AD54" i="1"/>
  <c r="AT53" i="1"/>
  <c r="AS53" i="1"/>
  <c r="AR53" i="1"/>
  <c r="AD53" i="1"/>
  <c r="AT52" i="1"/>
  <c r="AS52" i="1"/>
  <c r="AR52" i="1"/>
  <c r="AD52" i="1"/>
  <c r="AT51" i="1"/>
  <c r="AS51" i="1"/>
  <c r="AR51" i="1"/>
  <c r="AN51" i="1"/>
  <c r="AB51" i="1" s="1"/>
  <c r="AA51" i="1"/>
  <c r="AD51" i="1"/>
  <c r="AT50" i="1"/>
  <c r="AS50" i="1"/>
  <c r="AR50" i="1"/>
  <c r="AN50" i="1"/>
  <c r="AB50" i="1" s="1"/>
  <c r="AD50" i="1"/>
  <c r="AT49" i="1"/>
  <c r="AS49" i="1"/>
  <c r="AR49" i="1"/>
  <c r="AA49" i="1"/>
  <c r="AN49" i="1"/>
  <c r="AB49" i="1" s="1"/>
  <c r="AD49" i="1"/>
  <c r="AT48" i="1"/>
  <c r="AS48" i="1"/>
  <c r="AR48" i="1"/>
  <c r="AN48" i="1"/>
  <c r="AD48" i="1"/>
  <c r="AT47" i="1"/>
  <c r="AS47" i="1"/>
  <c r="AR47" i="1"/>
  <c r="AA47" i="1"/>
  <c r="AD47" i="1"/>
  <c r="AT46" i="1"/>
  <c r="AS46" i="1"/>
  <c r="AR46" i="1"/>
  <c r="AD46" i="1"/>
  <c r="AT45" i="1"/>
  <c r="AS45" i="1"/>
  <c r="AR45" i="1"/>
  <c r="AA45" i="1"/>
  <c r="AD45" i="1"/>
  <c r="AT44" i="1"/>
  <c r="AS44" i="1"/>
  <c r="AR44" i="1"/>
  <c r="AD44" i="1"/>
  <c r="AT43" i="1"/>
  <c r="AS43" i="1"/>
  <c r="AR43" i="1"/>
  <c r="AA43" i="1"/>
  <c r="AD43" i="1"/>
  <c r="AT42" i="1"/>
  <c r="AS42" i="1"/>
  <c r="AR42" i="1"/>
  <c r="AD42" i="1"/>
  <c r="AT41" i="1"/>
  <c r="AS41" i="1"/>
  <c r="AR41" i="1"/>
  <c r="AA41" i="1"/>
  <c r="AD41" i="1"/>
  <c r="AT40" i="1"/>
  <c r="AS40" i="1"/>
  <c r="AR40" i="1"/>
  <c r="AD40" i="1"/>
  <c r="AT39" i="1"/>
  <c r="AS39" i="1"/>
  <c r="AR39" i="1"/>
  <c r="AA39" i="1"/>
  <c r="AD39" i="1"/>
  <c r="AT38" i="1"/>
  <c r="AS38" i="1"/>
  <c r="AR38" i="1"/>
  <c r="AD38" i="1"/>
  <c r="AT37" i="1"/>
  <c r="AS37" i="1"/>
  <c r="AR37" i="1"/>
  <c r="AA37" i="1"/>
  <c r="AD37" i="1"/>
  <c r="AT36" i="1"/>
  <c r="AS36" i="1"/>
  <c r="AR36" i="1"/>
  <c r="AD36" i="1"/>
  <c r="AT35" i="1"/>
  <c r="AS35" i="1"/>
  <c r="AR35" i="1"/>
  <c r="AA35" i="1"/>
  <c r="AD35" i="1"/>
  <c r="AT34" i="1"/>
  <c r="AS34" i="1"/>
  <c r="AR34" i="1"/>
  <c r="AD34" i="1"/>
  <c r="AT33" i="1"/>
  <c r="AS33" i="1"/>
  <c r="AR33" i="1"/>
  <c r="AA33" i="1"/>
  <c r="AD33" i="1"/>
  <c r="AT32" i="1"/>
  <c r="AS32" i="1"/>
  <c r="AR32" i="1"/>
  <c r="AD32" i="1"/>
  <c r="AT31" i="1"/>
  <c r="AS31" i="1"/>
  <c r="AR31" i="1"/>
  <c r="AN31" i="1"/>
  <c r="AA31" i="1"/>
  <c r="AD31" i="1"/>
  <c r="AT30" i="1"/>
  <c r="AS30" i="1"/>
  <c r="AR30" i="1"/>
  <c r="AD30" i="1"/>
  <c r="AT29" i="1"/>
  <c r="AS29" i="1"/>
  <c r="AR29" i="1"/>
  <c r="AN29" i="1"/>
  <c r="AA29" i="1"/>
  <c r="AD29" i="1"/>
  <c r="AT28" i="1"/>
  <c r="AS28" i="1"/>
  <c r="AR28" i="1"/>
  <c r="AD28" i="1"/>
  <c r="AT27" i="1"/>
  <c r="AS27" i="1"/>
  <c r="AR27" i="1"/>
  <c r="AN27" i="1"/>
  <c r="AA27" i="1"/>
  <c r="AD27" i="1"/>
  <c r="AB27" i="1"/>
  <c r="AT26" i="1"/>
  <c r="AS26" i="1"/>
  <c r="AR26" i="1"/>
  <c r="AD26" i="1"/>
  <c r="AT25" i="1"/>
  <c r="AS25" i="1"/>
  <c r="AR25" i="1"/>
  <c r="AN25" i="1"/>
  <c r="AA25" i="1"/>
  <c r="AD25" i="1"/>
  <c r="AT24" i="1"/>
  <c r="AS24" i="1"/>
  <c r="AR24" i="1"/>
  <c r="AD24" i="1"/>
  <c r="AT23" i="1"/>
  <c r="AS23" i="1"/>
  <c r="AR23" i="1"/>
  <c r="AN23" i="1"/>
  <c r="AA23" i="1"/>
  <c r="AD23" i="1"/>
  <c r="AT22" i="1"/>
  <c r="AS22" i="1"/>
  <c r="AR22" i="1"/>
  <c r="AD22" i="1"/>
  <c r="AT21" i="1"/>
  <c r="AS21" i="1"/>
  <c r="AR21" i="1"/>
  <c r="AN21" i="1"/>
  <c r="AA21" i="1"/>
  <c r="AD21" i="1"/>
  <c r="AT20" i="1"/>
  <c r="AS20" i="1"/>
  <c r="AR20" i="1"/>
  <c r="AD20" i="1"/>
  <c r="AT19" i="1"/>
  <c r="AS19" i="1"/>
  <c r="AR19" i="1"/>
  <c r="AN19" i="1"/>
  <c r="AB19" i="1" s="1"/>
  <c r="AA19" i="1"/>
  <c r="AD19" i="1"/>
  <c r="AT18" i="1"/>
  <c r="AS18" i="1"/>
  <c r="AR18" i="1"/>
  <c r="AD18" i="1"/>
  <c r="AT17" i="1"/>
  <c r="AS17" i="1"/>
  <c r="AR17" i="1"/>
  <c r="AN17" i="1"/>
  <c r="AA17" i="1"/>
  <c r="AD17" i="1"/>
  <c r="AT16" i="1"/>
  <c r="AS16" i="1"/>
  <c r="AR16" i="1"/>
  <c r="AD16" i="1"/>
  <c r="AT15" i="1"/>
  <c r="AS15" i="1"/>
  <c r="AR15" i="1"/>
  <c r="AN15" i="1"/>
  <c r="AA15" i="1"/>
  <c r="AD15" i="1"/>
  <c r="AT14" i="1"/>
  <c r="AS14" i="1"/>
  <c r="AR14" i="1"/>
  <c r="AD14" i="1"/>
  <c r="AT13" i="1"/>
  <c r="AS13" i="1"/>
  <c r="AR13" i="1"/>
  <c r="AN13" i="1"/>
  <c r="AA13" i="1"/>
  <c r="AD13" i="1"/>
  <c r="AT12" i="1"/>
  <c r="AS12" i="1"/>
  <c r="AR12" i="1"/>
  <c r="AD12" i="1"/>
  <c r="AT11" i="1"/>
  <c r="AS11" i="1"/>
  <c r="AR11" i="1"/>
  <c r="AN11" i="1"/>
  <c r="AA11" i="1"/>
  <c r="AD11" i="1"/>
  <c r="AB11" i="1"/>
  <c r="AT10" i="1"/>
  <c r="AS10" i="1"/>
  <c r="AR10" i="1"/>
  <c r="AD10" i="1"/>
  <c r="AT9" i="1"/>
  <c r="AS9" i="1"/>
  <c r="AR9" i="1"/>
  <c r="AN9" i="1"/>
  <c r="AA9" i="1"/>
  <c r="AD9" i="1"/>
  <c r="AB9" i="1"/>
  <c r="AT8" i="1"/>
  <c r="AS8" i="1"/>
  <c r="AR8" i="1"/>
  <c r="AD8" i="1"/>
  <c r="AT7" i="1"/>
  <c r="AS7" i="1"/>
  <c r="AR7" i="1"/>
  <c r="AN7" i="1"/>
  <c r="AB7" i="1" s="1"/>
  <c r="AA7" i="1"/>
  <c r="AD7" i="1"/>
  <c r="AT6" i="1"/>
  <c r="AS6" i="1"/>
  <c r="AR6" i="1"/>
  <c r="AD6" i="1"/>
  <c r="AT5" i="1"/>
  <c r="AS5" i="1"/>
  <c r="AR5" i="1"/>
  <c r="AN5" i="1"/>
  <c r="AB5" i="1" s="1"/>
  <c r="AD5" i="1"/>
  <c r="AT4" i="1"/>
  <c r="AS4" i="1"/>
  <c r="AR4" i="1"/>
  <c r="AD4" i="1"/>
  <c r="AT3" i="1"/>
  <c r="AS3" i="1"/>
  <c r="AR3" i="1"/>
  <c r="AD3" i="1"/>
  <c r="AT2" i="1"/>
  <c r="AS2" i="1"/>
  <c r="AR2" i="1"/>
  <c r="AM2" i="1"/>
  <c r="AD2" i="1"/>
  <c r="AA6" i="7" l="1"/>
  <c r="AA5" i="7"/>
  <c r="AA5" i="1"/>
  <c r="AA3" i="1"/>
  <c r="AN3" i="1"/>
  <c r="AB3" i="1" s="1"/>
  <c r="AN18" i="7"/>
  <c r="AB18" i="7" s="1"/>
  <c r="AN26" i="7"/>
  <c r="AB26" i="7"/>
  <c r="AA44" i="7"/>
  <c r="AA19" i="7"/>
  <c r="AB30" i="7"/>
  <c r="AA33" i="7"/>
  <c r="AA36" i="7"/>
  <c r="AB39" i="7"/>
  <c r="AN49" i="7"/>
  <c r="AB49" i="7" s="1"/>
  <c r="AA51" i="7"/>
  <c r="AA53" i="7"/>
  <c r="AA64" i="7"/>
  <c r="AA2" i="7"/>
  <c r="AB3" i="7"/>
  <c r="AA3" i="7"/>
  <c r="AA10" i="7"/>
  <c r="AB11" i="7"/>
  <c r="AA11" i="7"/>
  <c r="AA14" i="7"/>
  <c r="AA17" i="7"/>
  <c r="AA18" i="7"/>
  <c r="AB19" i="7"/>
  <c r="AA22" i="7"/>
  <c r="AA25" i="7"/>
  <c r="AA27" i="7"/>
  <c r="AA28" i="7"/>
  <c r="AB32" i="7"/>
  <c r="AN41" i="7"/>
  <c r="AB41" i="7" s="1"/>
  <c r="AA43" i="7"/>
  <c r="AA45" i="7"/>
  <c r="AA46" i="7"/>
  <c r="AN57" i="7"/>
  <c r="AB57" i="7" s="1"/>
  <c r="AB61" i="7"/>
  <c r="AA62" i="7"/>
  <c r="AA68" i="7"/>
  <c r="AA26" i="7"/>
  <c r="AA31" i="7"/>
  <c r="AA4" i="7"/>
  <c r="AA7" i="7"/>
  <c r="AA8" i="7"/>
  <c r="AA9" i="7"/>
  <c r="AA12" i="7"/>
  <c r="AA15" i="7"/>
  <c r="AA16" i="7"/>
  <c r="AA20" i="7"/>
  <c r="AA23" i="7"/>
  <c r="AA24" i="7"/>
  <c r="AA29" i="7"/>
  <c r="AA30" i="7"/>
  <c r="AA35" i="7"/>
  <c r="AA37" i="7"/>
  <c r="AA38" i="7"/>
  <c r="AA52" i="7"/>
  <c r="AA58" i="7"/>
  <c r="AA72" i="7"/>
  <c r="AA76" i="7"/>
  <c r="AA41" i="7"/>
  <c r="AA49" i="7"/>
  <c r="AA54" i="7"/>
  <c r="AA34" i="7"/>
  <c r="AA39" i="7"/>
  <c r="AA42" i="7"/>
  <c r="AA47" i="7"/>
  <c r="AA50" i="7"/>
  <c r="AA66" i="7"/>
  <c r="AB69" i="7"/>
  <c r="AB73" i="7"/>
  <c r="AB77" i="7"/>
  <c r="AA80" i="7"/>
  <c r="AN2" i="1"/>
  <c r="AB2" i="1" s="1"/>
  <c r="AN4" i="1"/>
  <c r="AB4" i="1" s="1"/>
  <c r="AN6" i="1"/>
  <c r="AB6" i="1" s="1"/>
  <c r="AN8" i="1"/>
  <c r="AB8" i="1" s="1"/>
  <c r="AN36" i="1"/>
  <c r="AB36" i="1" s="1"/>
  <c r="AN44" i="1"/>
  <c r="AB44" i="1" s="1"/>
  <c r="AN46" i="1"/>
  <c r="AB46" i="1" s="1"/>
  <c r="AN75" i="1"/>
  <c r="AB75" i="1" s="1"/>
  <c r="AO75" i="1" s="1"/>
  <c r="AB21" i="1"/>
  <c r="AB29" i="1"/>
  <c r="AN37" i="1"/>
  <c r="AB37" i="1" s="1"/>
  <c r="AN39" i="1"/>
  <c r="AB39" i="1" s="1"/>
  <c r="AN41" i="1"/>
  <c r="AB41" i="1" s="1"/>
  <c r="AN43" i="1"/>
  <c r="AB43" i="1" s="1"/>
  <c r="AN45" i="1"/>
  <c r="AB45" i="1" s="1"/>
  <c r="AN70" i="1"/>
  <c r="AB70" i="1" s="1"/>
  <c r="AO70" i="1" s="1"/>
  <c r="AN72" i="1"/>
  <c r="AB72" i="1" s="1"/>
  <c r="AO72" i="1" s="1"/>
  <c r="AA4" i="1"/>
  <c r="AA6" i="1"/>
  <c r="AB15" i="1"/>
  <c r="AA18" i="1"/>
  <c r="AB23" i="1"/>
  <c r="AA26" i="1"/>
  <c r="AB31" i="1"/>
  <c r="AB48" i="1"/>
  <c r="AA52" i="1"/>
  <c r="AB56" i="1"/>
  <c r="AO56" i="1" s="1"/>
  <c r="AA60" i="1"/>
  <c r="AB64" i="1"/>
  <c r="AO64" i="1" s="1"/>
  <c r="AA14" i="1"/>
  <c r="AA22" i="1"/>
  <c r="AA30" i="1"/>
  <c r="AN32" i="1"/>
  <c r="AB32" i="1"/>
  <c r="AN34" i="1"/>
  <c r="AB34" i="1" s="1"/>
  <c r="AN38" i="1"/>
  <c r="AB38" i="1"/>
  <c r="AN40" i="1"/>
  <c r="AB40" i="1" s="1"/>
  <c r="AN42" i="1"/>
  <c r="AB42" i="1" s="1"/>
  <c r="AN54" i="1"/>
  <c r="AB54" i="1" s="1"/>
  <c r="AO54" i="1" s="1"/>
  <c r="AN62" i="1"/>
  <c r="AB62" i="1" s="1"/>
  <c r="AO62" i="1" s="1"/>
  <c r="AA8" i="1"/>
  <c r="AB13" i="1"/>
  <c r="AA16" i="1"/>
  <c r="AN33" i="1"/>
  <c r="AB33" i="1" s="1"/>
  <c r="AN35" i="1"/>
  <c r="AB35" i="1" s="1"/>
  <c r="AN47" i="1"/>
  <c r="AB47" i="1" s="1"/>
  <c r="AA10" i="1"/>
  <c r="AA12" i="1"/>
  <c r="AB17" i="1"/>
  <c r="AA20" i="1"/>
  <c r="AA24" i="1"/>
  <c r="AB25" i="1"/>
  <c r="AA28" i="1"/>
  <c r="AA53" i="1"/>
  <c r="AA61" i="1"/>
  <c r="AN80" i="1"/>
  <c r="AB80" i="1"/>
  <c r="AO80" i="1" s="1"/>
  <c r="AA32" i="1"/>
  <c r="AA34" i="1"/>
  <c r="AA36" i="1"/>
  <c r="AA38" i="1"/>
  <c r="AA40" i="1"/>
  <c r="AA42" i="1"/>
  <c r="AA44" i="1"/>
  <c r="AA46" i="1"/>
  <c r="AA50" i="1"/>
  <c r="AB55" i="1"/>
  <c r="AO55" i="1" s="1"/>
  <c r="AA55" i="1"/>
  <c r="AA58" i="1"/>
  <c r="AA62" i="1"/>
  <c r="AB63" i="1"/>
  <c r="AO63" i="1" s="1"/>
  <c r="AA63" i="1"/>
  <c r="AA66" i="1"/>
  <c r="AA48" i="1"/>
  <c r="AA56" i="1"/>
  <c r="AA64" i="1"/>
  <c r="AA67" i="1"/>
  <c r="AA68" i="1"/>
  <c r="AN79" i="1"/>
  <c r="AB79" i="1" s="1"/>
  <c r="AO79" i="1" s="1"/>
  <c r="AA54" i="1"/>
  <c r="AA69" i="1"/>
  <c r="AN71" i="1"/>
  <c r="AB71" i="1"/>
  <c r="AO71" i="1" s="1"/>
  <c r="AA71" i="1"/>
  <c r="AA75" i="1"/>
  <c r="AA79" i="1"/>
  <c r="AA81" i="1"/>
  <c r="AA83" i="1"/>
  <c r="AN87" i="1"/>
  <c r="AB87" i="1" s="1"/>
  <c r="AO87" i="1" s="1"/>
  <c r="AN89" i="1"/>
  <c r="AB89" i="1"/>
  <c r="AO89" i="1" s="1"/>
  <c r="AN91" i="1"/>
  <c r="AB91" i="1" s="1"/>
  <c r="AO91" i="1" s="1"/>
  <c r="AN93" i="1"/>
  <c r="AB93" i="1" s="1"/>
  <c r="AO93" i="1" s="1"/>
  <c r="AN95" i="1"/>
  <c r="AB95" i="1" s="1"/>
  <c r="AO95" i="1" s="1"/>
  <c r="AN97" i="1"/>
  <c r="AB97" i="1"/>
  <c r="AO97" i="1" s="1"/>
  <c r="AA85" i="1"/>
  <c r="AN88" i="1"/>
  <c r="AB88" i="1" s="1"/>
  <c r="AO88" i="1" s="1"/>
  <c r="AN90" i="1"/>
  <c r="AB90" i="1" s="1"/>
  <c r="AO90" i="1" s="1"/>
  <c r="AN92" i="1"/>
  <c r="AB92" i="1" s="1"/>
  <c r="AO92" i="1" s="1"/>
  <c r="AN94" i="1"/>
  <c r="AB94" i="1" s="1"/>
  <c r="AO94" i="1" s="1"/>
  <c r="AN96" i="1"/>
  <c r="AB96" i="1" s="1"/>
  <c r="AO96" i="1" s="1"/>
  <c r="AN98" i="1"/>
  <c r="AB98" i="1" s="1"/>
  <c r="AO98" i="1" s="1"/>
  <c r="AN100" i="1"/>
  <c r="AB100" i="1" s="1"/>
  <c r="AO100" i="1" s="1"/>
  <c r="AA87" i="1"/>
  <c r="AA89" i="1"/>
  <c r="AA91" i="1"/>
  <c r="AA93" i="1"/>
  <c r="AA95" i="1"/>
  <c r="AA97" i="1"/>
  <c r="AB99" i="1"/>
  <c r="AO99" i="1" s="1"/>
  <c r="AN68" i="7" l="1"/>
  <c r="AB68" i="7" s="1"/>
  <c r="AN78" i="7"/>
  <c r="AB78" i="7" s="1"/>
  <c r="AN56" i="7"/>
  <c r="AB56" i="7" s="1"/>
  <c r="AN60" i="7"/>
  <c r="AB60" i="7" s="1"/>
  <c r="AN72" i="7"/>
  <c r="AB72" i="7" s="1"/>
  <c r="AN58" i="7"/>
  <c r="AB58" i="7" s="1"/>
  <c r="AN37" i="7"/>
  <c r="AB37" i="7"/>
  <c r="AN29" i="7"/>
  <c r="AB29" i="7" s="1"/>
  <c r="AN8" i="7"/>
  <c r="AB8" i="7" s="1"/>
  <c r="AN45" i="7"/>
  <c r="AB45" i="7" s="1"/>
  <c r="AN51" i="7"/>
  <c r="AB51" i="7" s="1"/>
  <c r="AN33" i="7"/>
  <c r="AB33" i="7" s="1"/>
  <c r="AN44" i="7"/>
  <c r="AB44" i="7" s="1"/>
  <c r="AN35" i="7"/>
  <c r="AB35" i="7" s="1"/>
  <c r="AN62" i="7"/>
  <c r="AB62" i="7" s="1"/>
  <c r="AN43" i="7"/>
  <c r="AB43" i="7" s="1"/>
  <c r="AN74" i="7"/>
  <c r="AB74" i="7" s="1"/>
  <c r="AN54" i="7"/>
  <c r="AB54" i="7" s="1"/>
  <c r="AN76" i="7"/>
  <c r="AB76" i="7" s="1"/>
  <c r="AN27" i="7"/>
  <c r="AB27" i="7" s="1"/>
  <c r="AN2" i="7"/>
  <c r="AB2" i="7" s="1"/>
  <c r="AN64" i="7"/>
  <c r="AB64" i="7" s="1"/>
  <c r="AN53" i="7"/>
  <c r="AB53" i="7" s="1"/>
  <c r="AN16" i="7"/>
  <c r="AB16" i="7" s="1"/>
  <c r="AN31" i="7"/>
  <c r="AB31" i="7" s="1"/>
  <c r="AN70" i="7"/>
  <c r="AB70" i="7" s="1"/>
  <c r="AN80" i="7"/>
  <c r="AB80" i="7" s="1"/>
  <c r="AN66" i="7"/>
  <c r="AB66" i="7" s="1"/>
  <c r="AN52" i="7"/>
  <c r="AB52" i="7" s="1"/>
  <c r="AN38" i="7"/>
  <c r="AB38" i="7" s="1"/>
  <c r="AN24" i="7"/>
  <c r="AB24" i="7" s="1"/>
  <c r="AN46" i="7"/>
  <c r="AB46" i="7" s="1"/>
  <c r="AN10" i="7"/>
  <c r="AB10" i="7" s="1"/>
  <c r="AN36" i="7"/>
  <c r="AB36" i="7" s="1"/>
  <c r="AN24" i="1"/>
  <c r="AB24" i="1" s="1"/>
  <c r="AN16" i="1"/>
  <c r="AB16" i="1" s="1"/>
  <c r="AN26" i="1"/>
  <c r="AB26" i="1" s="1"/>
  <c r="AN85" i="1"/>
  <c r="AB85" i="1" s="1"/>
  <c r="AO85" i="1" s="1"/>
  <c r="AN69" i="1"/>
  <c r="AB69" i="1"/>
  <c r="AO69" i="1" s="1"/>
  <c r="AN67" i="1"/>
  <c r="AB67" i="1" s="1"/>
  <c r="AO67" i="1" s="1"/>
  <c r="AN20" i="1"/>
  <c r="AB20" i="1" s="1"/>
  <c r="AN14" i="1"/>
  <c r="AB14" i="1" s="1"/>
  <c r="AN60" i="1"/>
  <c r="AB60" i="1" s="1"/>
  <c r="AO60" i="1" s="1"/>
  <c r="AN52" i="1"/>
  <c r="AB52" i="1" s="1"/>
  <c r="AN18" i="1"/>
  <c r="AB18" i="1" s="1"/>
  <c r="AN10" i="1"/>
  <c r="AB10" i="1" s="1"/>
  <c r="AN73" i="1"/>
  <c r="AB73" i="1" s="1"/>
  <c r="AO73" i="1" s="1"/>
  <c r="AN22" i="1"/>
  <c r="AB22" i="1" s="1"/>
  <c r="AN83" i="1"/>
  <c r="AB83" i="1" s="1"/>
  <c r="AO83" i="1" s="1"/>
  <c r="AN81" i="1"/>
  <c r="AB81" i="1" s="1"/>
  <c r="AO81" i="1" s="1"/>
  <c r="AN61" i="1"/>
  <c r="AB61" i="1"/>
  <c r="AO61" i="1" s="1"/>
  <c r="AN77" i="1"/>
  <c r="AB77" i="1" s="1"/>
  <c r="AO77" i="1" s="1"/>
  <c r="AN53" i="1"/>
  <c r="AB53" i="1" s="1"/>
  <c r="AO53" i="1" s="1"/>
  <c r="AN28" i="1"/>
  <c r="AB28" i="1" s="1"/>
  <c r="AN12" i="1"/>
  <c r="AB12" i="1" s="1"/>
  <c r="AN30" i="1"/>
  <c r="AB30" i="1" s="1"/>
  <c r="F52" i="16" l="1"/>
  <c r="AO52" i="1" s="1"/>
  <c r="F51" i="16"/>
  <c r="AO51" i="1" s="1"/>
  <c r="F50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" i="16"/>
  <c r="AJ2" i="1" l="1"/>
  <c r="AK6" i="7"/>
  <c r="AL6" i="7" s="1"/>
  <c r="AJ6" i="7"/>
  <c r="AK5" i="7"/>
  <c r="AL5" i="7" s="1"/>
  <c r="AJ5" i="7"/>
  <c r="AK4" i="7"/>
  <c r="AL4" i="7" s="1"/>
  <c r="AJ4" i="7"/>
  <c r="AK3" i="7"/>
  <c r="AL3" i="7" s="1"/>
  <c r="AJ3" i="7"/>
  <c r="AP9" i="1"/>
  <c r="AQ9" i="1" s="1"/>
  <c r="AP13" i="1"/>
  <c r="AQ13" i="1" s="1"/>
  <c r="AP17" i="1"/>
  <c r="AQ17" i="1" s="1"/>
  <c r="AP21" i="1"/>
  <c r="AQ21" i="1" s="1"/>
  <c r="AP25" i="1"/>
  <c r="AQ25" i="1" s="1"/>
  <c r="AP29" i="1"/>
  <c r="AQ29" i="1" s="1"/>
  <c r="AP33" i="1"/>
  <c r="AQ33" i="1" s="1"/>
  <c r="AP37" i="1"/>
  <c r="AQ37" i="1" s="1"/>
  <c r="AP41" i="1"/>
  <c r="AQ41" i="1" s="1"/>
  <c r="AP45" i="1"/>
  <c r="AQ45" i="1" s="1"/>
  <c r="AP49" i="1"/>
  <c r="AQ49" i="1" s="1"/>
  <c r="AP53" i="1"/>
  <c r="AQ53" i="1" s="1"/>
  <c r="AP57" i="1"/>
  <c r="AQ57" i="1" s="1"/>
  <c r="AP61" i="1"/>
  <c r="AQ61" i="1" s="1"/>
  <c r="AP65" i="1"/>
  <c r="AQ65" i="1" s="1"/>
  <c r="AP69" i="1"/>
  <c r="AQ69" i="1" s="1"/>
  <c r="AP73" i="1"/>
  <c r="AQ73" i="1" s="1"/>
  <c r="AP77" i="1"/>
  <c r="AQ77" i="1" s="1"/>
  <c r="AP81" i="1"/>
  <c r="AQ81" i="1" s="1"/>
  <c r="AP85" i="1"/>
  <c r="AQ85" i="1" s="1"/>
  <c r="AP89" i="1"/>
  <c r="AQ89" i="1" s="1"/>
  <c r="AP93" i="1"/>
  <c r="AQ93" i="1" s="1"/>
  <c r="AP97" i="1"/>
  <c r="AQ97" i="1" s="1"/>
  <c r="AO6" i="1"/>
  <c r="AO10" i="1"/>
  <c r="AO14" i="1"/>
  <c r="AO18" i="1"/>
  <c r="AO22" i="1"/>
  <c r="AO26" i="1"/>
  <c r="AO30" i="1"/>
  <c r="AO34" i="1"/>
  <c r="AO38" i="1"/>
  <c r="AO42" i="1"/>
  <c r="AO46" i="1"/>
  <c r="AO50" i="1"/>
  <c r="AK7" i="1"/>
  <c r="AL7" i="1" s="1"/>
  <c r="AK11" i="1"/>
  <c r="AL11" i="1" s="1"/>
  <c r="AK15" i="1"/>
  <c r="AL15" i="1" s="1"/>
  <c r="AK19" i="1"/>
  <c r="AL19" i="1" s="1"/>
  <c r="AK23" i="1"/>
  <c r="AL23" i="1" s="1"/>
  <c r="AK27" i="1"/>
  <c r="AL27" i="1" s="1"/>
  <c r="AK31" i="1"/>
  <c r="AL31" i="1" s="1"/>
  <c r="AK35" i="1"/>
  <c r="AL35" i="1" s="1"/>
  <c r="AK39" i="1"/>
  <c r="AL39" i="1" s="1"/>
  <c r="AK43" i="1"/>
  <c r="AL43" i="1" s="1"/>
  <c r="AK47" i="1"/>
  <c r="AL47" i="1" s="1"/>
  <c r="AK51" i="1"/>
  <c r="AL51" i="1" s="1"/>
  <c r="AK55" i="1"/>
  <c r="AL55" i="1" s="1"/>
  <c r="AK59" i="1"/>
  <c r="AL59" i="1" s="1"/>
  <c r="AK63" i="1"/>
  <c r="AL63" i="1" s="1"/>
  <c r="AK67" i="1"/>
  <c r="AL67" i="1" s="1"/>
  <c r="AK71" i="1"/>
  <c r="AL71" i="1" s="1"/>
  <c r="AK75" i="1"/>
  <c r="AL75" i="1" s="1"/>
  <c r="AK79" i="1"/>
  <c r="AL79" i="1" s="1"/>
  <c r="AK83" i="1"/>
  <c r="AL83" i="1" s="1"/>
  <c r="AK87" i="1"/>
  <c r="AL87" i="1" s="1"/>
  <c r="AK91" i="1"/>
  <c r="AL91" i="1" s="1"/>
  <c r="AK95" i="1"/>
  <c r="AL95" i="1" s="1"/>
  <c r="AK99" i="1"/>
  <c r="AL99" i="1" s="1"/>
  <c r="AJ8" i="1"/>
  <c r="AJ12" i="1"/>
  <c r="AJ16" i="1"/>
  <c r="AJ20" i="1"/>
  <c r="AJ24" i="1"/>
  <c r="AJ28" i="1"/>
  <c r="AJ32" i="1"/>
  <c r="AJ36" i="1"/>
  <c r="AP6" i="1"/>
  <c r="AQ6" i="1" s="1"/>
  <c r="AP10" i="1"/>
  <c r="AQ10" i="1" s="1"/>
  <c r="AP14" i="1"/>
  <c r="AQ14" i="1" s="1"/>
  <c r="AP18" i="1"/>
  <c r="AQ18" i="1" s="1"/>
  <c r="AP22" i="1"/>
  <c r="AQ22" i="1" s="1"/>
  <c r="AP26" i="1"/>
  <c r="AQ26" i="1" s="1"/>
  <c r="AP30" i="1"/>
  <c r="AQ30" i="1" s="1"/>
  <c r="AP34" i="1"/>
  <c r="AQ34" i="1" s="1"/>
  <c r="AP38" i="1"/>
  <c r="AQ38" i="1" s="1"/>
  <c r="AP42" i="1"/>
  <c r="AQ42" i="1" s="1"/>
  <c r="AP46" i="1"/>
  <c r="AQ46" i="1" s="1"/>
  <c r="AP50" i="1"/>
  <c r="AQ50" i="1" s="1"/>
  <c r="AP54" i="1"/>
  <c r="AQ54" i="1" s="1"/>
  <c r="AP58" i="1"/>
  <c r="AQ58" i="1" s="1"/>
  <c r="AP62" i="1"/>
  <c r="AQ62" i="1" s="1"/>
  <c r="AP66" i="1"/>
  <c r="AQ66" i="1" s="1"/>
  <c r="AP70" i="1"/>
  <c r="AQ70" i="1" s="1"/>
  <c r="AP74" i="1"/>
  <c r="AQ74" i="1" s="1"/>
  <c r="AP78" i="1"/>
  <c r="AQ78" i="1" s="1"/>
  <c r="AP82" i="1"/>
  <c r="AQ82" i="1" s="1"/>
  <c r="AP86" i="1"/>
  <c r="AQ86" i="1" s="1"/>
  <c r="AP90" i="1"/>
  <c r="AQ90" i="1" s="1"/>
  <c r="AP94" i="1"/>
  <c r="AQ94" i="1" s="1"/>
  <c r="AP98" i="1"/>
  <c r="AQ98" i="1" s="1"/>
  <c r="AO7" i="1"/>
  <c r="AO11" i="1"/>
  <c r="AO15" i="1"/>
  <c r="AO19" i="1"/>
  <c r="AO23" i="1"/>
  <c r="AO27" i="1"/>
  <c r="AO31" i="1"/>
  <c r="AO35" i="1"/>
  <c r="AO39" i="1"/>
  <c r="AO43" i="1"/>
  <c r="AO47" i="1"/>
  <c r="AK8" i="1"/>
  <c r="AL8" i="1" s="1"/>
  <c r="AK12" i="1"/>
  <c r="AL12" i="1" s="1"/>
  <c r="AK16" i="1"/>
  <c r="AL16" i="1" s="1"/>
  <c r="AK20" i="1"/>
  <c r="AL20" i="1" s="1"/>
  <c r="AK24" i="1"/>
  <c r="AL24" i="1" s="1"/>
  <c r="AK28" i="1"/>
  <c r="AL28" i="1" s="1"/>
  <c r="AK32" i="1"/>
  <c r="AL32" i="1" s="1"/>
  <c r="AK36" i="1"/>
  <c r="AL36" i="1" s="1"/>
  <c r="AK40" i="1"/>
  <c r="AL40" i="1" s="1"/>
  <c r="AK44" i="1"/>
  <c r="AL44" i="1" s="1"/>
  <c r="AK48" i="1"/>
  <c r="AL48" i="1" s="1"/>
  <c r="AK52" i="1"/>
  <c r="AL52" i="1" s="1"/>
  <c r="AK56" i="1"/>
  <c r="AL56" i="1" s="1"/>
  <c r="AK60" i="1"/>
  <c r="AL60" i="1" s="1"/>
  <c r="AK64" i="1"/>
  <c r="AL64" i="1" s="1"/>
  <c r="AK68" i="1"/>
  <c r="AL68" i="1" s="1"/>
  <c r="AK72" i="1"/>
  <c r="AL72" i="1" s="1"/>
  <c r="AK76" i="1"/>
  <c r="AL76" i="1" s="1"/>
  <c r="AK80" i="1"/>
  <c r="AL80" i="1" s="1"/>
  <c r="AK84" i="1"/>
  <c r="AL84" i="1" s="1"/>
  <c r="AK88" i="1"/>
  <c r="AL88" i="1" s="1"/>
  <c r="AK92" i="1"/>
  <c r="AL92" i="1" s="1"/>
  <c r="AK96" i="1"/>
  <c r="AL96" i="1" s="1"/>
  <c r="AK100" i="1"/>
  <c r="AL100" i="1" s="1"/>
  <c r="AJ9" i="1"/>
  <c r="AJ13" i="1"/>
  <c r="AJ17" i="1"/>
  <c r="AJ21" i="1"/>
  <c r="AJ25" i="1"/>
  <c r="AJ29" i="1"/>
  <c r="AJ33" i="1"/>
  <c r="AJ37" i="1"/>
  <c r="AJ41" i="1"/>
  <c r="AJ45" i="1"/>
  <c r="AJ49" i="1"/>
  <c r="AJ53" i="1"/>
  <c r="AJ57" i="1"/>
  <c r="AJ61" i="1"/>
  <c r="AJ65" i="1"/>
  <c r="AJ69" i="1"/>
  <c r="AP7" i="1"/>
  <c r="AQ7" i="1" s="1"/>
  <c r="AP11" i="1"/>
  <c r="AQ11" i="1" s="1"/>
  <c r="AP15" i="1"/>
  <c r="AQ15" i="1" s="1"/>
  <c r="AP19" i="1"/>
  <c r="AQ19" i="1" s="1"/>
  <c r="AP23" i="1"/>
  <c r="AQ23" i="1" s="1"/>
  <c r="AP27" i="1"/>
  <c r="AQ27" i="1" s="1"/>
  <c r="AP31" i="1"/>
  <c r="AQ31" i="1" s="1"/>
  <c r="AP35" i="1"/>
  <c r="AQ35" i="1" s="1"/>
  <c r="AP39" i="1"/>
  <c r="AQ39" i="1" s="1"/>
  <c r="AP43" i="1"/>
  <c r="AQ43" i="1" s="1"/>
  <c r="AP47" i="1"/>
  <c r="AQ47" i="1" s="1"/>
  <c r="AP51" i="1"/>
  <c r="AQ51" i="1" s="1"/>
  <c r="AP55" i="1"/>
  <c r="AQ55" i="1" s="1"/>
  <c r="AP59" i="1"/>
  <c r="AQ59" i="1" s="1"/>
  <c r="AP63" i="1"/>
  <c r="AQ63" i="1" s="1"/>
  <c r="AP67" i="1"/>
  <c r="AQ67" i="1" s="1"/>
  <c r="AP71" i="1"/>
  <c r="AQ71" i="1" s="1"/>
  <c r="AP75" i="1"/>
  <c r="AQ75" i="1" s="1"/>
  <c r="AP79" i="1"/>
  <c r="AQ79" i="1" s="1"/>
  <c r="AP83" i="1"/>
  <c r="AQ83" i="1" s="1"/>
  <c r="AP87" i="1"/>
  <c r="AQ87" i="1" s="1"/>
  <c r="AP91" i="1"/>
  <c r="AQ91" i="1" s="1"/>
  <c r="AP95" i="1"/>
  <c r="AQ95" i="1" s="1"/>
  <c r="AP99" i="1"/>
  <c r="AQ99" i="1" s="1"/>
  <c r="AO8" i="1"/>
  <c r="AO12" i="1"/>
  <c r="AO16" i="1"/>
  <c r="AO20" i="1"/>
  <c r="AO24" i="1"/>
  <c r="AO28" i="1"/>
  <c r="AO32" i="1"/>
  <c r="AO36" i="1"/>
  <c r="AO40" i="1"/>
  <c r="AO44" i="1"/>
  <c r="AO48" i="1"/>
  <c r="AK9" i="1"/>
  <c r="AL9" i="1" s="1"/>
  <c r="AK13" i="1"/>
  <c r="AL13" i="1" s="1"/>
  <c r="AK17" i="1"/>
  <c r="AL17" i="1" s="1"/>
  <c r="AK21" i="1"/>
  <c r="AL21" i="1" s="1"/>
  <c r="AK25" i="1"/>
  <c r="AL25" i="1" s="1"/>
  <c r="AK29" i="1"/>
  <c r="AL29" i="1" s="1"/>
  <c r="AK33" i="1"/>
  <c r="AL33" i="1" s="1"/>
  <c r="AK37" i="1"/>
  <c r="AL37" i="1" s="1"/>
  <c r="AK41" i="1"/>
  <c r="AL41" i="1" s="1"/>
  <c r="AK45" i="1"/>
  <c r="AL45" i="1" s="1"/>
  <c r="AK49" i="1"/>
  <c r="AL49" i="1" s="1"/>
  <c r="AK53" i="1"/>
  <c r="AL53" i="1" s="1"/>
  <c r="AK57" i="1"/>
  <c r="AL57" i="1" s="1"/>
  <c r="AK61" i="1"/>
  <c r="AL61" i="1" s="1"/>
  <c r="AK65" i="1"/>
  <c r="AL65" i="1" s="1"/>
  <c r="AK69" i="1"/>
  <c r="AL69" i="1" s="1"/>
  <c r="AK73" i="1"/>
  <c r="AL73" i="1" s="1"/>
  <c r="AK77" i="1"/>
  <c r="AL77" i="1" s="1"/>
  <c r="AK81" i="1"/>
  <c r="AL81" i="1" s="1"/>
  <c r="AK85" i="1"/>
  <c r="AL85" i="1" s="1"/>
  <c r="AK89" i="1"/>
  <c r="AL89" i="1" s="1"/>
  <c r="AK93" i="1"/>
  <c r="AL93" i="1" s="1"/>
  <c r="AK97" i="1"/>
  <c r="AL97" i="1" s="1"/>
  <c r="AJ6" i="1"/>
  <c r="AJ10" i="1"/>
  <c r="AJ14" i="1"/>
  <c r="AJ18" i="1"/>
  <c r="AJ22" i="1"/>
  <c r="AJ26" i="1"/>
  <c r="AJ30" i="1"/>
  <c r="AJ34" i="1"/>
  <c r="AJ38" i="1"/>
  <c r="AJ42" i="1"/>
  <c r="AJ46" i="1"/>
  <c r="AJ50" i="1"/>
  <c r="AJ54" i="1"/>
  <c r="AJ58" i="1"/>
  <c r="AJ62" i="1"/>
  <c r="AJ66" i="1"/>
  <c r="AJ70" i="1"/>
  <c r="AJ74" i="1"/>
  <c r="AJ78" i="1"/>
  <c r="AJ82" i="1"/>
  <c r="AJ86" i="1"/>
  <c r="AJ90" i="1"/>
  <c r="AJ94" i="1"/>
  <c r="AJ98" i="1"/>
  <c r="AP8" i="7"/>
  <c r="AQ8" i="7" s="1"/>
  <c r="AP12" i="7"/>
  <c r="AQ12" i="7" s="1"/>
  <c r="AP16" i="7"/>
  <c r="AQ16" i="7" s="1"/>
  <c r="AP8" i="1"/>
  <c r="AQ8" i="1" s="1"/>
  <c r="AP12" i="1"/>
  <c r="AQ12" i="1" s="1"/>
  <c r="AP16" i="1"/>
  <c r="AQ16" i="1" s="1"/>
  <c r="AP20" i="1"/>
  <c r="AQ20" i="1" s="1"/>
  <c r="AP24" i="1"/>
  <c r="AQ24" i="1" s="1"/>
  <c r="AP28" i="1"/>
  <c r="AQ28" i="1" s="1"/>
  <c r="AP32" i="1"/>
  <c r="AQ32" i="1" s="1"/>
  <c r="AP36" i="1"/>
  <c r="AQ36" i="1" s="1"/>
  <c r="AP40" i="1"/>
  <c r="AQ40" i="1" s="1"/>
  <c r="AP44" i="1"/>
  <c r="AQ44" i="1" s="1"/>
  <c r="AP48" i="1"/>
  <c r="AQ48" i="1" s="1"/>
  <c r="AP52" i="1"/>
  <c r="AQ52" i="1" s="1"/>
  <c r="AP56" i="1"/>
  <c r="AQ56" i="1" s="1"/>
  <c r="AP60" i="1"/>
  <c r="AQ60" i="1" s="1"/>
  <c r="AP64" i="1"/>
  <c r="AQ64" i="1" s="1"/>
  <c r="AP68" i="1"/>
  <c r="AQ68" i="1" s="1"/>
  <c r="AP72" i="1"/>
  <c r="AQ72" i="1" s="1"/>
  <c r="AP76" i="1"/>
  <c r="AQ76" i="1" s="1"/>
  <c r="AP80" i="1"/>
  <c r="AQ80" i="1" s="1"/>
  <c r="AP84" i="1"/>
  <c r="AQ84" i="1" s="1"/>
  <c r="AP88" i="1"/>
  <c r="AQ88" i="1" s="1"/>
  <c r="AP92" i="1"/>
  <c r="AQ92" i="1" s="1"/>
  <c r="AP96" i="1"/>
  <c r="AQ96" i="1" s="1"/>
  <c r="AP100" i="1"/>
  <c r="AQ100" i="1" s="1"/>
  <c r="AO21" i="1"/>
  <c r="AO37" i="1"/>
  <c r="AK14" i="1"/>
  <c r="AL14" i="1" s="1"/>
  <c r="AK30" i="1"/>
  <c r="AL30" i="1" s="1"/>
  <c r="AK46" i="1"/>
  <c r="AL46" i="1" s="1"/>
  <c r="AK62" i="1"/>
  <c r="AL62" i="1" s="1"/>
  <c r="AK78" i="1"/>
  <c r="AL78" i="1" s="1"/>
  <c r="AK94" i="1"/>
  <c r="AL94" i="1" s="1"/>
  <c r="AJ15" i="1"/>
  <c r="AJ31" i="1"/>
  <c r="AJ43" i="1"/>
  <c r="AJ51" i="1"/>
  <c r="AJ59" i="1"/>
  <c r="AJ67" i="1"/>
  <c r="AJ73" i="1"/>
  <c r="AJ79" i="1"/>
  <c r="AJ84" i="1"/>
  <c r="AJ89" i="1"/>
  <c r="AJ95" i="1"/>
  <c r="AJ100" i="1"/>
  <c r="AP11" i="7"/>
  <c r="AQ11" i="7" s="1"/>
  <c r="AP17" i="7"/>
  <c r="AQ17" i="7" s="1"/>
  <c r="AP21" i="7"/>
  <c r="AQ21" i="7" s="1"/>
  <c r="AP25" i="7"/>
  <c r="AQ25" i="7" s="1"/>
  <c r="AP29" i="7"/>
  <c r="AQ29" i="7" s="1"/>
  <c r="AP33" i="7"/>
  <c r="AQ33" i="7" s="1"/>
  <c r="AP37" i="7"/>
  <c r="AQ37" i="7" s="1"/>
  <c r="AP41" i="7"/>
  <c r="AQ41" i="7" s="1"/>
  <c r="AP45" i="7"/>
  <c r="AQ45" i="7" s="1"/>
  <c r="AP49" i="7"/>
  <c r="AQ49" i="7" s="1"/>
  <c r="AP53" i="7"/>
  <c r="AQ53" i="7" s="1"/>
  <c r="AP57" i="7"/>
  <c r="AQ57" i="7" s="1"/>
  <c r="AP61" i="7"/>
  <c r="AQ61" i="7" s="1"/>
  <c r="AP65" i="7"/>
  <c r="AQ65" i="7" s="1"/>
  <c r="AP69" i="7"/>
  <c r="AQ69" i="7" s="1"/>
  <c r="AP73" i="7"/>
  <c r="AQ73" i="7" s="1"/>
  <c r="AP77" i="7"/>
  <c r="AQ77" i="7" s="1"/>
  <c r="AP81" i="7"/>
  <c r="AQ81" i="7" s="1"/>
  <c r="AO10" i="7"/>
  <c r="AO14" i="7"/>
  <c r="AO18" i="7"/>
  <c r="AO22" i="7"/>
  <c r="AO26" i="7"/>
  <c r="AO30" i="7"/>
  <c r="AO34" i="7"/>
  <c r="AO38" i="7"/>
  <c r="AO42" i="7"/>
  <c r="AO46" i="7"/>
  <c r="AO50" i="7"/>
  <c r="AO54" i="7"/>
  <c r="AO58" i="7"/>
  <c r="AO62" i="7"/>
  <c r="AO66" i="7"/>
  <c r="AO70" i="7"/>
  <c r="AO74" i="7"/>
  <c r="AO78" i="7"/>
  <c r="AK7" i="7"/>
  <c r="AL7" i="7" s="1"/>
  <c r="AK11" i="7"/>
  <c r="AL11" i="7" s="1"/>
  <c r="AK15" i="7"/>
  <c r="AL15" i="7" s="1"/>
  <c r="AK19" i="7"/>
  <c r="AL19" i="7" s="1"/>
  <c r="AK23" i="7"/>
  <c r="AL23" i="7" s="1"/>
  <c r="AK27" i="7"/>
  <c r="AL27" i="7" s="1"/>
  <c r="AK31" i="7"/>
  <c r="AL31" i="7" s="1"/>
  <c r="AK35" i="7"/>
  <c r="AL35" i="7" s="1"/>
  <c r="AK39" i="7"/>
  <c r="AL39" i="7" s="1"/>
  <c r="AK43" i="7"/>
  <c r="AL43" i="7" s="1"/>
  <c r="AK47" i="7"/>
  <c r="AL47" i="7" s="1"/>
  <c r="AK51" i="7"/>
  <c r="AL51" i="7" s="1"/>
  <c r="AK55" i="7"/>
  <c r="AL55" i="7" s="1"/>
  <c r="AK59" i="7"/>
  <c r="AL59" i="7" s="1"/>
  <c r="AK63" i="7"/>
  <c r="AL63" i="7" s="1"/>
  <c r="AK67" i="7"/>
  <c r="AL67" i="7" s="1"/>
  <c r="AK71" i="7"/>
  <c r="AL71" i="7" s="1"/>
  <c r="AK75" i="7"/>
  <c r="AL75" i="7" s="1"/>
  <c r="AK79" i="7"/>
  <c r="AL79" i="7" s="1"/>
  <c r="AJ8" i="7"/>
  <c r="AJ12" i="7"/>
  <c r="AJ16" i="7"/>
  <c r="AJ20" i="7"/>
  <c r="AJ24" i="7"/>
  <c r="AJ28" i="7"/>
  <c r="AJ32" i="7"/>
  <c r="AJ36" i="7"/>
  <c r="AO9" i="1"/>
  <c r="AO25" i="1"/>
  <c r="AO41" i="1"/>
  <c r="AK18" i="1"/>
  <c r="AL18" i="1" s="1"/>
  <c r="AK34" i="1"/>
  <c r="AL34" i="1" s="1"/>
  <c r="AK50" i="1"/>
  <c r="AL50" i="1" s="1"/>
  <c r="AK66" i="1"/>
  <c r="AL66" i="1" s="1"/>
  <c r="AK82" i="1"/>
  <c r="AL82" i="1" s="1"/>
  <c r="AK98" i="1"/>
  <c r="AL98" i="1" s="1"/>
  <c r="AJ19" i="1"/>
  <c r="AJ35" i="1"/>
  <c r="AJ44" i="1"/>
  <c r="AJ52" i="1"/>
  <c r="AJ60" i="1"/>
  <c r="AJ68" i="1"/>
  <c r="AJ75" i="1"/>
  <c r="AJ80" i="1"/>
  <c r="AJ85" i="1"/>
  <c r="AJ91" i="1"/>
  <c r="AJ96" i="1"/>
  <c r="AP7" i="7"/>
  <c r="AQ7" i="7" s="1"/>
  <c r="AP13" i="7"/>
  <c r="AQ13" i="7" s="1"/>
  <c r="AP18" i="7"/>
  <c r="AQ18" i="7" s="1"/>
  <c r="AP22" i="7"/>
  <c r="AQ22" i="7" s="1"/>
  <c r="AP26" i="7"/>
  <c r="AQ26" i="7" s="1"/>
  <c r="AP30" i="7"/>
  <c r="AQ30" i="7" s="1"/>
  <c r="AP34" i="7"/>
  <c r="AQ34" i="7" s="1"/>
  <c r="AP38" i="7"/>
  <c r="AQ38" i="7" s="1"/>
  <c r="AP42" i="7"/>
  <c r="AQ42" i="7" s="1"/>
  <c r="AP46" i="7"/>
  <c r="AQ46" i="7" s="1"/>
  <c r="AP50" i="7"/>
  <c r="AQ50" i="7" s="1"/>
  <c r="AP54" i="7"/>
  <c r="AQ54" i="7" s="1"/>
  <c r="AP58" i="7"/>
  <c r="AQ58" i="7" s="1"/>
  <c r="AP62" i="7"/>
  <c r="AQ62" i="7" s="1"/>
  <c r="AP66" i="7"/>
  <c r="AQ66" i="7" s="1"/>
  <c r="AP70" i="7"/>
  <c r="AQ70" i="7" s="1"/>
  <c r="AP74" i="7"/>
  <c r="AQ74" i="7" s="1"/>
  <c r="AP78" i="7"/>
  <c r="AQ78" i="7" s="1"/>
  <c r="AO7" i="7"/>
  <c r="AO11" i="7"/>
  <c r="AO15" i="7"/>
  <c r="AO19" i="7"/>
  <c r="AO23" i="7"/>
  <c r="AO27" i="7"/>
  <c r="AO31" i="7"/>
  <c r="AO35" i="7"/>
  <c r="AO39" i="7"/>
  <c r="AO43" i="7"/>
  <c r="AO47" i="7"/>
  <c r="AO51" i="7"/>
  <c r="AO55" i="7"/>
  <c r="AO59" i="7"/>
  <c r="AO63" i="7"/>
  <c r="AO67" i="7"/>
  <c r="AO71" i="7"/>
  <c r="AO75" i="7"/>
  <c r="AO79" i="7"/>
  <c r="AK8" i="7"/>
  <c r="AL8" i="7" s="1"/>
  <c r="AK12" i="7"/>
  <c r="AL12" i="7" s="1"/>
  <c r="AK16" i="7"/>
  <c r="AL16" i="7" s="1"/>
  <c r="AK20" i="7"/>
  <c r="AL20" i="7" s="1"/>
  <c r="AK24" i="7"/>
  <c r="AL24" i="7" s="1"/>
  <c r="AK28" i="7"/>
  <c r="AL28" i="7" s="1"/>
  <c r="AK32" i="7"/>
  <c r="AL32" i="7" s="1"/>
  <c r="AK36" i="7"/>
  <c r="AL36" i="7" s="1"/>
  <c r="AK40" i="7"/>
  <c r="AL40" i="7" s="1"/>
  <c r="AK44" i="7"/>
  <c r="AL44" i="7" s="1"/>
  <c r="AK48" i="7"/>
  <c r="AL48" i="7" s="1"/>
  <c r="AK52" i="7"/>
  <c r="AL52" i="7" s="1"/>
  <c r="AK56" i="7"/>
  <c r="AL56" i="7" s="1"/>
  <c r="AK60" i="7"/>
  <c r="AL60" i="7" s="1"/>
  <c r="AK64" i="7"/>
  <c r="AL64" i="7" s="1"/>
  <c r="AK68" i="7"/>
  <c r="AL68" i="7" s="1"/>
  <c r="AK72" i="7"/>
  <c r="AL72" i="7" s="1"/>
  <c r="AK76" i="7"/>
  <c r="AL76" i="7" s="1"/>
  <c r="AK80" i="7"/>
  <c r="AL80" i="7" s="1"/>
  <c r="AJ9" i="7"/>
  <c r="AJ13" i="7"/>
  <c r="AJ17" i="7"/>
  <c r="AJ21" i="7"/>
  <c r="AJ25" i="7"/>
  <c r="AJ29" i="7"/>
  <c r="AJ33" i="7"/>
  <c r="AJ37" i="7"/>
  <c r="AJ41" i="7"/>
  <c r="AO13" i="1"/>
  <c r="AO29" i="1"/>
  <c r="AO45" i="1"/>
  <c r="AK6" i="1"/>
  <c r="AL6" i="1" s="1"/>
  <c r="AK22" i="1"/>
  <c r="AL22" i="1" s="1"/>
  <c r="AK38" i="1"/>
  <c r="AL38" i="1" s="1"/>
  <c r="AK54" i="1"/>
  <c r="AL54" i="1" s="1"/>
  <c r="AK70" i="1"/>
  <c r="AL70" i="1" s="1"/>
  <c r="AK86" i="1"/>
  <c r="AL86" i="1" s="1"/>
  <c r="AJ7" i="1"/>
  <c r="AJ23" i="1"/>
  <c r="AJ39" i="1"/>
  <c r="AJ47" i="1"/>
  <c r="AJ55" i="1"/>
  <c r="AJ63" i="1"/>
  <c r="AJ71" i="1"/>
  <c r="AJ76" i="1"/>
  <c r="AJ81" i="1"/>
  <c r="AJ87" i="1"/>
  <c r="AJ92" i="1"/>
  <c r="AJ97" i="1"/>
  <c r="AP9" i="7"/>
  <c r="AQ9" i="7" s="1"/>
  <c r="AP14" i="7"/>
  <c r="AQ14" i="7" s="1"/>
  <c r="AP19" i="7"/>
  <c r="AQ19" i="7" s="1"/>
  <c r="AP23" i="7"/>
  <c r="AQ23" i="7" s="1"/>
  <c r="AP27" i="7"/>
  <c r="AQ27" i="7" s="1"/>
  <c r="AP31" i="7"/>
  <c r="AQ31" i="7" s="1"/>
  <c r="AP35" i="7"/>
  <c r="AQ35" i="7" s="1"/>
  <c r="AP39" i="7"/>
  <c r="AQ39" i="7" s="1"/>
  <c r="AP43" i="7"/>
  <c r="AQ43" i="7" s="1"/>
  <c r="AP47" i="7"/>
  <c r="AQ47" i="7" s="1"/>
  <c r="AP51" i="7"/>
  <c r="AQ51" i="7" s="1"/>
  <c r="AP55" i="7"/>
  <c r="AQ55" i="7" s="1"/>
  <c r="AP59" i="7"/>
  <c r="AQ59" i="7" s="1"/>
  <c r="AP63" i="7"/>
  <c r="AQ63" i="7" s="1"/>
  <c r="AP67" i="7"/>
  <c r="AQ67" i="7" s="1"/>
  <c r="AP71" i="7"/>
  <c r="AQ71" i="7" s="1"/>
  <c r="AP75" i="7"/>
  <c r="AQ75" i="7" s="1"/>
  <c r="AP79" i="7"/>
  <c r="AQ79" i="7" s="1"/>
  <c r="AO8" i="7"/>
  <c r="AO12" i="7"/>
  <c r="AO16" i="7"/>
  <c r="AO20" i="7"/>
  <c r="AO24" i="7"/>
  <c r="AO28" i="7"/>
  <c r="AO32" i="7"/>
  <c r="AO36" i="7"/>
  <c r="AO40" i="7"/>
  <c r="AO44" i="7"/>
  <c r="AO48" i="7"/>
  <c r="AO52" i="7"/>
  <c r="AO56" i="7"/>
  <c r="AO60" i="7"/>
  <c r="AO64" i="7"/>
  <c r="AO68" i="7"/>
  <c r="AO72" i="7"/>
  <c r="AO76" i="7"/>
  <c r="AO80" i="7"/>
  <c r="AK9" i="7"/>
  <c r="AL9" i="7" s="1"/>
  <c r="AK13" i="7"/>
  <c r="AL13" i="7" s="1"/>
  <c r="AK17" i="7"/>
  <c r="AL17" i="7" s="1"/>
  <c r="AK21" i="7"/>
  <c r="AL21" i="7" s="1"/>
  <c r="AK25" i="7"/>
  <c r="AL25" i="7" s="1"/>
  <c r="AK29" i="7"/>
  <c r="AL29" i="7" s="1"/>
  <c r="AO17" i="1"/>
  <c r="AO33" i="1"/>
  <c r="AO49" i="1"/>
  <c r="AK10" i="1"/>
  <c r="AL10" i="1" s="1"/>
  <c r="AK26" i="1"/>
  <c r="AL26" i="1" s="1"/>
  <c r="AK42" i="1"/>
  <c r="AL42" i="1" s="1"/>
  <c r="AK58" i="1"/>
  <c r="AL58" i="1" s="1"/>
  <c r="AK74" i="1"/>
  <c r="AL74" i="1" s="1"/>
  <c r="AK90" i="1"/>
  <c r="AL90" i="1" s="1"/>
  <c r="AJ11" i="1"/>
  <c r="AJ27" i="1"/>
  <c r="AJ40" i="1"/>
  <c r="AJ48" i="1"/>
  <c r="AJ56" i="1"/>
  <c r="AJ64" i="1"/>
  <c r="AJ72" i="1"/>
  <c r="AJ77" i="1"/>
  <c r="AJ83" i="1"/>
  <c r="AJ88" i="1"/>
  <c r="AJ93" i="1"/>
  <c r="AJ99" i="1"/>
  <c r="AP10" i="7"/>
  <c r="AQ10" i="7" s="1"/>
  <c r="AP15" i="7"/>
  <c r="AQ15" i="7" s="1"/>
  <c r="AP20" i="7"/>
  <c r="AQ20" i="7" s="1"/>
  <c r="AP24" i="7"/>
  <c r="AQ24" i="7" s="1"/>
  <c r="AP28" i="7"/>
  <c r="AQ28" i="7" s="1"/>
  <c r="AP32" i="7"/>
  <c r="AQ32" i="7" s="1"/>
  <c r="AP36" i="7"/>
  <c r="AQ36" i="7" s="1"/>
  <c r="AP40" i="7"/>
  <c r="AQ40" i="7" s="1"/>
  <c r="AP44" i="7"/>
  <c r="AQ44" i="7" s="1"/>
  <c r="AP48" i="7"/>
  <c r="AQ48" i="7" s="1"/>
  <c r="AP52" i="7"/>
  <c r="AQ52" i="7" s="1"/>
  <c r="AP56" i="7"/>
  <c r="AQ56" i="7" s="1"/>
  <c r="AP60" i="7"/>
  <c r="AQ60" i="7" s="1"/>
  <c r="AP64" i="7"/>
  <c r="AQ64" i="7" s="1"/>
  <c r="AP68" i="7"/>
  <c r="AQ68" i="7" s="1"/>
  <c r="AP72" i="7"/>
  <c r="AQ72" i="7" s="1"/>
  <c r="AP76" i="7"/>
  <c r="AQ76" i="7" s="1"/>
  <c r="AP80" i="7"/>
  <c r="AQ80" i="7" s="1"/>
  <c r="AO9" i="7"/>
  <c r="AO13" i="7"/>
  <c r="AO17" i="7"/>
  <c r="AO21" i="7"/>
  <c r="AO25" i="7"/>
  <c r="AO29" i="7"/>
  <c r="AO33" i="7"/>
  <c r="AO37" i="7"/>
  <c r="AO41" i="7"/>
  <c r="AO45" i="7"/>
  <c r="AO49" i="7"/>
  <c r="AO53" i="7"/>
  <c r="AO57" i="7"/>
  <c r="AO61" i="7"/>
  <c r="AO65" i="7"/>
  <c r="AO69" i="7"/>
  <c r="AO73" i="7"/>
  <c r="AO77" i="7"/>
  <c r="AO81" i="7"/>
  <c r="AK10" i="7"/>
  <c r="AL10" i="7" s="1"/>
  <c r="AK14" i="7"/>
  <c r="AL14" i="7" s="1"/>
  <c r="AK18" i="7"/>
  <c r="AL18" i="7" s="1"/>
  <c r="AK22" i="7"/>
  <c r="AL22" i="7" s="1"/>
  <c r="AK26" i="7"/>
  <c r="AL26" i="7" s="1"/>
  <c r="AK30" i="7"/>
  <c r="AL30" i="7" s="1"/>
  <c r="AK34" i="7"/>
  <c r="AL34" i="7" s="1"/>
  <c r="AK37" i="7"/>
  <c r="AL37" i="7" s="1"/>
  <c r="AK45" i="7"/>
  <c r="AL45" i="7" s="1"/>
  <c r="AK53" i="7"/>
  <c r="AL53" i="7" s="1"/>
  <c r="AK61" i="7"/>
  <c r="AL61" i="7" s="1"/>
  <c r="AK69" i="7"/>
  <c r="AL69" i="7" s="1"/>
  <c r="AK77" i="7"/>
  <c r="AL77" i="7" s="1"/>
  <c r="AJ10" i="7"/>
  <c r="AJ18" i="7"/>
  <c r="AJ26" i="7"/>
  <c r="AJ34" i="7"/>
  <c r="AJ40" i="7"/>
  <c r="AJ45" i="7"/>
  <c r="AJ49" i="7"/>
  <c r="AJ53" i="7"/>
  <c r="AJ57" i="7"/>
  <c r="AJ61" i="7"/>
  <c r="AJ65" i="7"/>
  <c r="AJ69" i="7"/>
  <c r="AJ73" i="7"/>
  <c r="AJ77" i="7"/>
  <c r="AJ81" i="7"/>
  <c r="AK38" i="7"/>
  <c r="AL38" i="7" s="1"/>
  <c r="AK46" i="7"/>
  <c r="AL46" i="7" s="1"/>
  <c r="AK54" i="7"/>
  <c r="AL54" i="7" s="1"/>
  <c r="AK62" i="7"/>
  <c r="AL62" i="7" s="1"/>
  <c r="AK70" i="7"/>
  <c r="AL70" i="7" s="1"/>
  <c r="AK78" i="7"/>
  <c r="AL78" i="7" s="1"/>
  <c r="AJ11" i="7"/>
  <c r="AJ19" i="7"/>
  <c r="AJ27" i="7"/>
  <c r="AJ35" i="7"/>
  <c r="AJ42" i="7"/>
  <c r="AJ46" i="7"/>
  <c r="AJ50" i="7"/>
  <c r="AJ54" i="7"/>
  <c r="AJ58" i="7"/>
  <c r="AJ62" i="7"/>
  <c r="AJ66" i="7"/>
  <c r="AJ70" i="7"/>
  <c r="AJ74" i="7"/>
  <c r="AJ78" i="7"/>
  <c r="AK41" i="7"/>
  <c r="AL41" i="7" s="1"/>
  <c r="AK49" i="7"/>
  <c r="AL49" i="7" s="1"/>
  <c r="AK57" i="7"/>
  <c r="AL57" i="7" s="1"/>
  <c r="AK65" i="7"/>
  <c r="AL65" i="7" s="1"/>
  <c r="AK73" i="7"/>
  <c r="AL73" i="7" s="1"/>
  <c r="AK81" i="7"/>
  <c r="AL81" i="7" s="1"/>
  <c r="AJ14" i="7"/>
  <c r="AJ22" i="7"/>
  <c r="AJ30" i="7"/>
  <c r="AJ38" i="7"/>
  <c r="AJ43" i="7"/>
  <c r="AJ47" i="7"/>
  <c r="AJ51" i="7"/>
  <c r="AJ55" i="7"/>
  <c r="AJ59" i="7"/>
  <c r="AJ63" i="7"/>
  <c r="AJ67" i="7"/>
  <c r="AJ71" i="7"/>
  <c r="AJ75" i="7"/>
  <c r="AJ79" i="7"/>
  <c r="AJ80" i="7"/>
  <c r="AK33" i="7"/>
  <c r="AL33" i="7" s="1"/>
  <c r="AK42" i="7"/>
  <c r="AL42" i="7" s="1"/>
  <c r="AK50" i="7"/>
  <c r="AL50" i="7" s="1"/>
  <c r="AK58" i="7"/>
  <c r="AL58" i="7" s="1"/>
  <c r="AK66" i="7"/>
  <c r="AL66" i="7" s="1"/>
  <c r="AK74" i="7"/>
  <c r="AL74" i="7" s="1"/>
  <c r="AJ7" i="7"/>
  <c r="AJ15" i="7"/>
  <c r="AJ23" i="7"/>
  <c r="AJ31" i="7"/>
  <c r="AJ39" i="7"/>
  <c r="AJ44" i="7"/>
  <c r="AJ48" i="7"/>
  <c r="AJ52" i="7"/>
  <c r="AJ56" i="7"/>
  <c r="AJ60" i="7"/>
  <c r="AJ64" i="7"/>
  <c r="AJ68" i="7"/>
  <c r="AJ72" i="7"/>
  <c r="AJ76" i="7"/>
  <c r="AP4" i="7"/>
  <c r="AQ4" i="7" s="1"/>
  <c r="AP6" i="7"/>
  <c r="AQ6" i="7" s="1"/>
  <c r="AP5" i="7"/>
  <c r="AQ5" i="7" s="1"/>
  <c r="AO6" i="7"/>
  <c r="AO5" i="7"/>
  <c r="AP5" i="1"/>
  <c r="AQ5" i="1" s="1"/>
  <c r="AO4" i="7"/>
  <c r="AO5" i="1"/>
  <c r="AO3" i="7"/>
  <c r="AK5" i="1"/>
  <c r="AL5" i="1" s="1"/>
  <c r="AP3" i="1"/>
  <c r="AQ3" i="1" s="1"/>
  <c r="AK4" i="1"/>
  <c r="AL4" i="1" s="1"/>
  <c r="AO2" i="1"/>
  <c r="AP3" i="7"/>
  <c r="AQ3" i="7" s="1"/>
  <c r="AJ5" i="1"/>
  <c r="AO3" i="1"/>
  <c r="AJ4" i="1"/>
  <c r="AP2" i="1"/>
  <c r="AQ2" i="1" s="1"/>
  <c r="AK2" i="7"/>
  <c r="AL2" i="7" s="1"/>
  <c r="AK3" i="1"/>
  <c r="AL3" i="1" s="1"/>
  <c r="AP4" i="1"/>
  <c r="AQ4" i="1" s="1"/>
  <c r="AK2" i="1"/>
  <c r="AL2" i="1" s="1"/>
  <c r="AJ2" i="7"/>
  <c r="AJ3" i="1"/>
  <c r="AO4" i="1"/>
  <c r="AP2" i="7"/>
  <c r="AQ2" i="7" s="1"/>
  <c r="AO2" i="7"/>
  <c r="T51" i="7"/>
  <c r="T50" i="7"/>
  <c r="T49" i="7"/>
  <c r="W36" i="7"/>
  <c r="W14" i="7"/>
  <c r="T51" i="1"/>
  <c r="T50" i="1"/>
  <c r="T49" i="1"/>
  <c r="W36" i="1"/>
  <c r="W14" i="1"/>
  <c r="AG2" i="1"/>
  <c r="AG3" i="1"/>
  <c r="G4" i="1"/>
  <c r="AG4" i="1" s="1"/>
  <c r="G5" i="1"/>
  <c r="AG5" i="1" s="1"/>
  <c r="C31" i="15"/>
  <c r="B31" i="15"/>
  <c r="L30" i="15"/>
  <c r="G30" i="15" s="1"/>
  <c r="K30" i="15"/>
  <c r="F30" i="15" s="1"/>
  <c r="H30" i="15"/>
  <c r="C30" i="15"/>
  <c r="C29" i="15"/>
  <c r="B29" i="15"/>
  <c r="L28" i="15"/>
  <c r="G28" i="15" s="1"/>
  <c r="K28" i="15"/>
  <c r="F28" i="15" s="1"/>
  <c r="H28" i="15"/>
  <c r="C28" i="15"/>
  <c r="B28" i="15"/>
  <c r="C27" i="15"/>
  <c r="B27" i="15"/>
  <c r="L26" i="15"/>
  <c r="G26" i="15" s="1"/>
  <c r="K26" i="15"/>
  <c r="F26" i="15" s="1"/>
  <c r="H26" i="15"/>
  <c r="C26" i="15"/>
  <c r="B26" i="15"/>
  <c r="C25" i="15"/>
  <c r="B25" i="15"/>
  <c r="L24" i="15"/>
  <c r="G24" i="15" s="1"/>
  <c r="K24" i="15"/>
  <c r="F24" i="15" s="1"/>
  <c r="H24" i="15"/>
  <c r="C24" i="15"/>
  <c r="B24" i="15"/>
  <c r="G33" i="15"/>
  <c r="C23" i="15"/>
  <c r="B23" i="15"/>
  <c r="L22" i="15"/>
  <c r="G22" i="15" s="1"/>
  <c r="K22" i="15"/>
  <c r="F22" i="15" s="1"/>
  <c r="H22" i="15"/>
  <c r="C22" i="15"/>
  <c r="B22" i="15"/>
  <c r="C21" i="15"/>
  <c r="B21" i="15"/>
  <c r="L20" i="15"/>
  <c r="G20" i="15" s="1"/>
  <c r="K20" i="15"/>
  <c r="F20" i="15" s="1"/>
  <c r="H20" i="15"/>
  <c r="C20" i="15"/>
  <c r="B20" i="15"/>
  <c r="C19" i="15"/>
  <c r="B19" i="15"/>
  <c r="L18" i="15"/>
  <c r="G18" i="15" s="1"/>
  <c r="K18" i="15"/>
  <c r="F18" i="15" s="1"/>
  <c r="H18" i="15"/>
  <c r="C18" i="15"/>
  <c r="B18" i="15"/>
  <c r="C17" i="15"/>
  <c r="B17" i="15"/>
  <c r="L16" i="15"/>
  <c r="G16" i="15" s="1"/>
  <c r="K16" i="15"/>
  <c r="F16" i="15" s="1"/>
  <c r="H16" i="15"/>
  <c r="C16" i="15"/>
  <c r="C15" i="15"/>
  <c r="B15" i="15"/>
  <c r="L14" i="15"/>
  <c r="G14" i="15" s="1"/>
  <c r="K14" i="15"/>
  <c r="F14" i="15" s="1"/>
  <c r="H14" i="15"/>
  <c r="C14" i="15"/>
  <c r="C13" i="15"/>
  <c r="B13" i="15"/>
  <c r="L12" i="15"/>
  <c r="G12" i="15" s="1"/>
  <c r="K12" i="15"/>
  <c r="F12" i="15" s="1"/>
  <c r="H12" i="15"/>
  <c r="C12" i="15"/>
  <c r="B5" i="15"/>
  <c r="H32" i="15" l="1"/>
  <c r="D101" i="2"/>
  <c r="D103" i="2"/>
  <c r="D102" i="2"/>
  <c r="G88" i="2"/>
  <c r="G67" i="2"/>
  <c r="C23" i="10"/>
  <c r="B23" i="10"/>
  <c r="G22" i="10"/>
  <c r="C22" i="10"/>
  <c r="B22" i="10"/>
  <c r="C21" i="10"/>
  <c r="B21" i="10"/>
  <c r="G20" i="10"/>
  <c r="C20" i="10"/>
  <c r="B20" i="10"/>
  <c r="E2" i="7"/>
  <c r="E3" i="7" s="1"/>
  <c r="E4" i="7" s="1"/>
  <c r="E5" i="7" s="1"/>
  <c r="E6" i="7" s="1"/>
  <c r="E7" i="7" s="1"/>
  <c r="E8" i="7" s="1"/>
  <c r="E9" i="7" s="1"/>
  <c r="E10" i="7" s="1"/>
  <c r="G21" i="14"/>
  <c r="C19" i="14"/>
  <c r="L18" i="14"/>
  <c r="G18" i="14" s="1"/>
  <c r="K18" i="14"/>
  <c r="F18" i="14" s="1"/>
  <c r="H18" i="14"/>
  <c r="C18" i="14"/>
  <c r="D19" i="14" s="1"/>
  <c r="C17" i="14"/>
  <c r="L16" i="14"/>
  <c r="G16" i="14" s="1"/>
  <c r="K16" i="14"/>
  <c r="F16" i="14" s="1"/>
  <c r="H16" i="14"/>
  <c r="C16" i="14"/>
  <c r="C15" i="14"/>
  <c r="L14" i="14"/>
  <c r="G14" i="14" s="1"/>
  <c r="K14" i="14"/>
  <c r="F14" i="14" s="1"/>
  <c r="H14" i="14"/>
  <c r="C14" i="14"/>
  <c r="C13" i="14"/>
  <c r="L12" i="14"/>
  <c r="G12" i="14" s="1"/>
  <c r="K12" i="14"/>
  <c r="F12" i="14" s="1"/>
  <c r="H12" i="14"/>
  <c r="C12" i="14"/>
  <c r="B5" i="14"/>
  <c r="I3" i="7"/>
  <c r="AI3" i="7" s="1"/>
  <c r="I4" i="7"/>
  <c r="AI4" i="7" s="1"/>
  <c r="I5" i="7"/>
  <c r="AI5" i="7" s="1"/>
  <c r="I6" i="7"/>
  <c r="AI6" i="7" s="1"/>
  <c r="I7" i="7"/>
  <c r="AI7" i="7" s="1"/>
  <c r="I8" i="7"/>
  <c r="AI8" i="7" s="1"/>
  <c r="I9" i="7"/>
  <c r="AI9" i="7" s="1"/>
  <c r="I10" i="7"/>
  <c r="AI10" i="7" s="1"/>
  <c r="I11" i="7"/>
  <c r="AI11" i="7" s="1"/>
  <c r="I12" i="7"/>
  <c r="AI12" i="7" s="1"/>
  <c r="I13" i="7"/>
  <c r="AI13" i="7" s="1"/>
  <c r="I14" i="7"/>
  <c r="AI14" i="7" s="1"/>
  <c r="I15" i="7"/>
  <c r="AI15" i="7" s="1"/>
  <c r="I16" i="7"/>
  <c r="AI16" i="7" s="1"/>
  <c r="I17" i="7"/>
  <c r="AI17" i="7" s="1"/>
  <c r="I18" i="7"/>
  <c r="AI18" i="7" s="1"/>
  <c r="I19" i="7"/>
  <c r="AI19" i="7" s="1"/>
  <c r="I20" i="7"/>
  <c r="AI20" i="7" s="1"/>
  <c r="I21" i="7"/>
  <c r="AI21" i="7" s="1"/>
  <c r="I22" i="7"/>
  <c r="AI22" i="7" s="1"/>
  <c r="I23" i="7"/>
  <c r="AI23" i="7" s="1"/>
  <c r="I24" i="7"/>
  <c r="AI24" i="7" s="1"/>
  <c r="I25" i="7"/>
  <c r="AI25" i="7" s="1"/>
  <c r="I26" i="7"/>
  <c r="AI26" i="7" s="1"/>
  <c r="I27" i="7"/>
  <c r="AI27" i="7" s="1"/>
  <c r="I28" i="7"/>
  <c r="AI28" i="7" s="1"/>
  <c r="I29" i="7"/>
  <c r="AI29" i="7" s="1"/>
  <c r="I30" i="7"/>
  <c r="AI30" i="7" s="1"/>
  <c r="I31" i="7"/>
  <c r="AI31" i="7" s="1"/>
  <c r="I32" i="7"/>
  <c r="AI32" i="7" s="1"/>
  <c r="I33" i="7"/>
  <c r="AI33" i="7" s="1"/>
  <c r="I34" i="7"/>
  <c r="AI34" i="7" s="1"/>
  <c r="I35" i="7"/>
  <c r="AI35" i="7" s="1"/>
  <c r="I36" i="7"/>
  <c r="AI36" i="7" s="1"/>
  <c r="I37" i="7"/>
  <c r="AI37" i="7" s="1"/>
  <c r="I38" i="7"/>
  <c r="AI38" i="7" s="1"/>
  <c r="I39" i="7"/>
  <c r="AI39" i="7" s="1"/>
  <c r="I40" i="7"/>
  <c r="AI40" i="7" s="1"/>
  <c r="I41" i="7"/>
  <c r="AI41" i="7" s="1"/>
  <c r="I42" i="7"/>
  <c r="AI42" i="7" s="1"/>
  <c r="I43" i="7"/>
  <c r="AI43" i="7" s="1"/>
  <c r="I44" i="7"/>
  <c r="AI44" i="7" s="1"/>
  <c r="I45" i="7"/>
  <c r="AI45" i="7" s="1"/>
  <c r="I46" i="7"/>
  <c r="AI46" i="7" s="1"/>
  <c r="I47" i="7"/>
  <c r="AI47" i="7" s="1"/>
  <c r="I48" i="7"/>
  <c r="AI48" i="7" s="1"/>
  <c r="I49" i="7"/>
  <c r="AI49" i="7" s="1"/>
  <c r="I50" i="7"/>
  <c r="AI50" i="7" s="1"/>
  <c r="I51" i="7"/>
  <c r="AI51" i="7" s="1"/>
  <c r="I52" i="7"/>
  <c r="AI52" i="7" s="1"/>
  <c r="I53" i="7"/>
  <c r="AI53" i="7" s="1"/>
  <c r="I54" i="7"/>
  <c r="AI54" i="7" s="1"/>
  <c r="I55" i="7"/>
  <c r="AI55" i="7" s="1"/>
  <c r="I56" i="7"/>
  <c r="AI56" i="7" s="1"/>
  <c r="I57" i="7"/>
  <c r="AI57" i="7" s="1"/>
  <c r="I58" i="7"/>
  <c r="AI58" i="7" s="1"/>
  <c r="I59" i="7"/>
  <c r="AI59" i="7" s="1"/>
  <c r="I60" i="7"/>
  <c r="AI60" i="7" s="1"/>
  <c r="I61" i="7"/>
  <c r="AI61" i="7" s="1"/>
  <c r="I62" i="7"/>
  <c r="AI62" i="7" s="1"/>
  <c r="I63" i="7"/>
  <c r="AI63" i="7" s="1"/>
  <c r="I64" i="7"/>
  <c r="AI64" i="7" s="1"/>
  <c r="I65" i="7"/>
  <c r="AI65" i="7" s="1"/>
  <c r="I66" i="7"/>
  <c r="AI66" i="7" s="1"/>
  <c r="I67" i="7"/>
  <c r="AI67" i="7" s="1"/>
  <c r="I68" i="7"/>
  <c r="AI68" i="7" s="1"/>
  <c r="I69" i="7"/>
  <c r="AI69" i="7" s="1"/>
  <c r="I70" i="7"/>
  <c r="AI70" i="7" s="1"/>
  <c r="I71" i="7"/>
  <c r="AI71" i="7" s="1"/>
  <c r="I72" i="7"/>
  <c r="AI72" i="7" s="1"/>
  <c r="I73" i="7"/>
  <c r="AI73" i="7" s="1"/>
  <c r="I74" i="7"/>
  <c r="AI74" i="7" s="1"/>
  <c r="I75" i="7"/>
  <c r="AI75" i="7" s="1"/>
  <c r="I76" i="7"/>
  <c r="AI76" i="7" s="1"/>
  <c r="I77" i="7"/>
  <c r="AI77" i="7" s="1"/>
  <c r="I78" i="7"/>
  <c r="AI78" i="7" s="1"/>
  <c r="I79" i="7"/>
  <c r="AI79" i="7" s="1"/>
  <c r="I80" i="7"/>
  <c r="AI80" i="7" s="1"/>
  <c r="I81" i="7"/>
  <c r="AI81" i="7" s="1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G3" i="7"/>
  <c r="AG3" i="7" s="1"/>
  <c r="G4" i="7"/>
  <c r="AG4" i="7" s="1"/>
  <c r="G5" i="7"/>
  <c r="AG5" i="7" s="1"/>
  <c r="G6" i="7"/>
  <c r="AG6" i="7" s="1"/>
  <c r="B18" i="14"/>
  <c r="G7" i="7"/>
  <c r="AG7" i="7" s="1"/>
  <c r="G8" i="7"/>
  <c r="AG8" i="7" s="1"/>
  <c r="G9" i="7"/>
  <c r="AG9" i="7" s="1"/>
  <c r="G10" i="7"/>
  <c r="AG10" i="7" s="1"/>
  <c r="G11" i="7"/>
  <c r="G12" i="7"/>
  <c r="AG12" i="7" s="1"/>
  <c r="G13" i="7"/>
  <c r="AG13" i="7" s="1"/>
  <c r="G14" i="7"/>
  <c r="AG14" i="7" s="1"/>
  <c r="G15" i="7"/>
  <c r="AG15" i="7" s="1"/>
  <c r="G16" i="7"/>
  <c r="AG16" i="7" s="1"/>
  <c r="G17" i="7"/>
  <c r="AG17" i="7" s="1"/>
  <c r="G18" i="7"/>
  <c r="AG18" i="7" s="1"/>
  <c r="G19" i="7"/>
  <c r="AG19" i="7" s="1"/>
  <c r="G20" i="7"/>
  <c r="AG20" i="7" s="1"/>
  <c r="G21" i="7"/>
  <c r="AG21" i="7" s="1"/>
  <c r="G22" i="7"/>
  <c r="AG22" i="7" s="1"/>
  <c r="G23" i="7"/>
  <c r="AG23" i="7" s="1"/>
  <c r="G24" i="7"/>
  <c r="AG24" i="7" s="1"/>
  <c r="G25" i="7"/>
  <c r="AG25" i="7" s="1"/>
  <c r="G26" i="7"/>
  <c r="AG26" i="7" s="1"/>
  <c r="G27" i="7"/>
  <c r="AG27" i="7" s="1"/>
  <c r="G28" i="7"/>
  <c r="AG28" i="7" s="1"/>
  <c r="G29" i="7"/>
  <c r="AG29" i="7" s="1"/>
  <c r="G30" i="7"/>
  <c r="AG30" i="7" s="1"/>
  <c r="G31" i="7"/>
  <c r="AG31" i="7" s="1"/>
  <c r="G32" i="7"/>
  <c r="AG32" i="7" s="1"/>
  <c r="G33" i="7"/>
  <c r="AG33" i="7" s="1"/>
  <c r="G34" i="7"/>
  <c r="AG34" i="7" s="1"/>
  <c r="G35" i="7"/>
  <c r="AG35" i="7" s="1"/>
  <c r="G36" i="7"/>
  <c r="AG36" i="7" s="1"/>
  <c r="G37" i="7"/>
  <c r="AG37" i="7" s="1"/>
  <c r="G38" i="7"/>
  <c r="AG38" i="7" s="1"/>
  <c r="G39" i="7"/>
  <c r="AG39" i="7" s="1"/>
  <c r="G40" i="7"/>
  <c r="AG40" i="7" s="1"/>
  <c r="G41" i="7"/>
  <c r="AG41" i="7" s="1"/>
  <c r="G42" i="7"/>
  <c r="AG42" i="7" s="1"/>
  <c r="G43" i="7"/>
  <c r="AG43" i="7" s="1"/>
  <c r="G44" i="7"/>
  <c r="AG44" i="7" s="1"/>
  <c r="G45" i="7"/>
  <c r="AG45" i="7" s="1"/>
  <c r="G46" i="7"/>
  <c r="AG46" i="7" s="1"/>
  <c r="G47" i="7"/>
  <c r="AG47" i="7" s="1"/>
  <c r="G48" i="7"/>
  <c r="AG48" i="7" s="1"/>
  <c r="G49" i="7"/>
  <c r="AG49" i="7" s="1"/>
  <c r="G50" i="7"/>
  <c r="AG50" i="7" s="1"/>
  <c r="G51" i="7"/>
  <c r="AG51" i="7" s="1"/>
  <c r="G52" i="7"/>
  <c r="AG52" i="7" s="1"/>
  <c r="G53" i="7"/>
  <c r="AG53" i="7" s="1"/>
  <c r="G54" i="7"/>
  <c r="AG54" i="7" s="1"/>
  <c r="G55" i="7"/>
  <c r="AG55" i="7" s="1"/>
  <c r="G56" i="7"/>
  <c r="AG56" i="7" s="1"/>
  <c r="G57" i="7"/>
  <c r="AG57" i="7" s="1"/>
  <c r="G58" i="7"/>
  <c r="AG58" i="7" s="1"/>
  <c r="G59" i="7"/>
  <c r="AG59" i="7" s="1"/>
  <c r="G60" i="7"/>
  <c r="AG60" i="7" s="1"/>
  <c r="G61" i="7"/>
  <c r="AG61" i="7" s="1"/>
  <c r="G62" i="7"/>
  <c r="AG62" i="7" s="1"/>
  <c r="G63" i="7"/>
  <c r="AG63" i="7" s="1"/>
  <c r="G64" i="7"/>
  <c r="AG64" i="7" s="1"/>
  <c r="G65" i="7"/>
  <c r="AG65" i="7" s="1"/>
  <c r="G66" i="7"/>
  <c r="AG66" i="7" s="1"/>
  <c r="G67" i="7"/>
  <c r="AG67" i="7" s="1"/>
  <c r="G68" i="7"/>
  <c r="AG68" i="7" s="1"/>
  <c r="G69" i="7"/>
  <c r="AG69" i="7" s="1"/>
  <c r="G70" i="7"/>
  <c r="AG70" i="7" s="1"/>
  <c r="G71" i="7"/>
  <c r="AG71" i="7" s="1"/>
  <c r="G72" i="7"/>
  <c r="AG72" i="7" s="1"/>
  <c r="G73" i="7"/>
  <c r="AG73" i="7" s="1"/>
  <c r="G74" i="7"/>
  <c r="AG74" i="7" s="1"/>
  <c r="G75" i="7"/>
  <c r="AG75" i="7" s="1"/>
  <c r="G76" i="7"/>
  <c r="AG76" i="7" s="1"/>
  <c r="G77" i="7"/>
  <c r="AG77" i="7" s="1"/>
  <c r="G78" i="7"/>
  <c r="AG78" i="7" s="1"/>
  <c r="G79" i="7"/>
  <c r="AG79" i="7" s="1"/>
  <c r="G80" i="7"/>
  <c r="AG80" i="7" s="1"/>
  <c r="G81" i="7"/>
  <c r="AG81" i="7" s="1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W15" i="1"/>
  <c r="W13" i="1"/>
  <c r="W12" i="1"/>
  <c r="W11" i="1"/>
  <c r="W10" i="1"/>
  <c r="W9" i="1"/>
  <c r="W10" i="7"/>
  <c r="W11" i="7"/>
  <c r="W12" i="7"/>
  <c r="W13" i="7"/>
  <c r="W15" i="7"/>
  <c r="W9" i="7"/>
  <c r="J68" i="2"/>
  <c r="J66" i="2"/>
  <c r="J65" i="2"/>
  <c r="J64" i="2"/>
  <c r="J63" i="2"/>
  <c r="J62" i="2"/>
  <c r="I2" i="1"/>
  <c r="I3" i="1"/>
  <c r="AI3" i="1" s="1"/>
  <c r="I4" i="1"/>
  <c r="AI4" i="1" s="1"/>
  <c r="I5" i="1"/>
  <c r="AI5" i="1" s="1"/>
  <c r="I6" i="1"/>
  <c r="AI6" i="1" s="1"/>
  <c r="I7" i="1"/>
  <c r="AI7" i="1" s="1"/>
  <c r="B14" i="15"/>
  <c r="G6" i="1"/>
  <c r="AG6" i="1" s="1"/>
  <c r="G7" i="1"/>
  <c r="AG7" i="1" s="1"/>
  <c r="I8" i="1"/>
  <c r="AI8" i="1" s="1"/>
  <c r="I9" i="1"/>
  <c r="AI9" i="1" s="1"/>
  <c r="I10" i="1"/>
  <c r="AI10" i="1" s="1"/>
  <c r="I11" i="1"/>
  <c r="AI11" i="1" s="1"/>
  <c r="I12" i="1"/>
  <c r="AI12" i="1" s="1"/>
  <c r="I13" i="1"/>
  <c r="AI13" i="1" s="1"/>
  <c r="I14" i="1"/>
  <c r="AI14" i="1" s="1"/>
  <c r="I15" i="1"/>
  <c r="AI15" i="1" s="1"/>
  <c r="I16" i="1"/>
  <c r="AI16" i="1" s="1"/>
  <c r="I17" i="1"/>
  <c r="AI17" i="1" s="1"/>
  <c r="I18" i="1"/>
  <c r="AI18" i="1" s="1"/>
  <c r="I19" i="1"/>
  <c r="AI19" i="1" s="1"/>
  <c r="I20" i="1"/>
  <c r="AI20" i="1" s="1"/>
  <c r="I21" i="1"/>
  <c r="AI21" i="1" s="1"/>
  <c r="I22" i="1"/>
  <c r="AI22" i="1" s="1"/>
  <c r="I23" i="1"/>
  <c r="AI23" i="1" s="1"/>
  <c r="G8" i="1"/>
  <c r="AG8" i="1" s="1"/>
  <c r="G9" i="1"/>
  <c r="AG9" i="1" s="1"/>
  <c r="G10" i="1"/>
  <c r="AG10" i="1" s="1"/>
  <c r="G11" i="1"/>
  <c r="AG11" i="1" s="1"/>
  <c r="G12" i="1"/>
  <c r="AG12" i="1" s="1"/>
  <c r="G13" i="1"/>
  <c r="AG13" i="1" s="1"/>
  <c r="G14" i="1"/>
  <c r="AG14" i="1" s="1"/>
  <c r="G15" i="1"/>
  <c r="AG15" i="1" s="1"/>
  <c r="G16" i="1"/>
  <c r="AG16" i="1" s="1"/>
  <c r="G17" i="1"/>
  <c r="AG17" i="1" s="1"/>
  <c r="G18" i="1"/>
  <c r="AG18" i="1" s="1"/>
  <c r="G19" i="1"/>
  <c r="AG19" i="1" s="1"/>
  <c r="G20" i="1"/>
  <c r="AG20" i="1" s="1"/>
  <c r="G21" i="1"/>
  <c r="AG21" i="1" s="1"/>
  <c r="G22" i="1"/>
  <c r="AG22" i="1" s="1"/>
  <c r="G23" i="1"/>
  <c r="AG23" i="1" s="1"/>
  <c r="I24" i="1"/>
  <c r="AI24" i="1" s="1"/>
  <c r="I25" i="1"/>
  <c r="AI25" i="1" s="1"/>
  <c r="I26" i="1"/>
  <c r="AI26" i="1" s="1"/>
  <c r="I27" i="1"/>
  <c r="AI27" i="1" s="1"/>
  <c r="I28" i="1"/>
  <c r="AI28" i="1" s="1"/>
  <c r="I29" i="1"/>
  <c r="AI29" i="1" s="1"/>
  <c r="I30" i="1"/>
  <c r="AI30" i="1" s="1"/>
  <c r="I31" i="1"/>
  <c r="AI31" i="1" s="1"/>
  <c r="I32" i="1"/>
  <c r="AI32" i="1" s="1"/>
  <c r="I33" i="1"/>
  <c r="AI33" i="1" s="1"/>
  <c r="I34" i="1"/>
  <c r="AI34" i="1" s="1"/>
  <c r="I35" i="1"/>
  <c r="AI35" i="1" s="1"/>
  <c r="I36" i="1"/>
  <c r="AI36" i="1" s="1"/>
  <c r="I37" i="1"/>
  <c r="AI37" i="1" s="1"/>
  <c r="I38" i="1"/>
  <c r="AI38" i="1" s="1"/>
  <c r="I39" i="1"/>
  <c r="AI39" i="1" s="1"/>
  <c r="G24" i="1"/>
  <c r="AG24" i="1" s="1"/>
  <c r="G25" i="1"/>
  <c r="AG25" i="1" s="1"/>
  <c r="G26" i="1"/>
  <c r="AG26" i="1" s="1"/>
  <c r="G27" i="1"/>
  <c r="AG27" i="1" s="1"/>
  <c r="G28" i="1"/>
  <c r="AG28" i="1" s="1"/>
  <c r="G29" i="1"/>
  <c r="AG29" i="1" s="1"/>
  <c r="G30" i="1"/>
  <c r="AG30" i="1" s="1"/>
  <c r="G31" i="1"/>
  <c r="AG31" i="1" s="1"/>
  <c r="G32" i="1"/>
  <c r="AG32" i="1" s="1"/>
  <c r="G33" i="1"/>
  <c r="AG33" i="1" s="1"/>
  <c r="G34" i="1"/>
  <c r="AG34" i="1" s="1"/>
  <c r="G35" i="1"/>
  <c r="AG35" i="1" s="1"/>
  <c r="G36" i="1"/>
  <c r="AG36" i="1" s="1"/>
  <c r="G37" i="1"/>
  <c r="AG37" i="1" s="1"/>
  <c r="G38" i="1"/>
  <c r="AG38" i="1" s="1"/>
  <c r="G39" i="1"/>
  <c r="AG39" i="1" s="1"/>
  <c r="G40" i="1"/>
  <c r="AG40" i="1" s="1"/>
  <c r="G41" i="1"/>
  <c r="AG41" i="1" s="1"/>
  <c r="G42" i="1"/>
  <c r="AG42" i="1" s="1"/>
  <c r="J61" i="2"/>
  <c r="I2" i="7"/>
  <c r="AI2" i="7" s="1"/>
  <c r="B13" i="10"/>
  <c r="G2" i="7"/>
  <c r="AG2" i="7" s="1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T56" i="7"/>
  <c r="W55" i="7"/>
  <c r="W54" i="7"/>
  <c r="T54" i="7"/>
  <c r="W53" i="7"/>
  <c r="T53" i="7"/>
  <c r="W52" i="7"/>
  <c r="T52" i="7"/>
  <c r="W48" i="7"/>
  <c r="T48" i="7"/>
  <c r="W47" i="7"/>
  <c r="T47" i="7"/>
  <c r="W46" i="7"/>
  <c r="T46" i="7"/>
  <c r="W45" i="7"/>
  <c r="T45" i="7"/>
  <c r="W44" i="7"/>
  <c r="T44" i="7"/>
  <c r="W43" i="7"/>
  <c r="T43" i="7"/>
  <c r="W42" i="7"/>
  <c r="T42" i="7"/>
  <c r="W41" i="7"/>
  <c r="T41" i="7"/>
  <c r="W40" i="7"/>
  <c r="T40" i="7"/>
  <c r="W39" i="7"/>
  <c r="T39" i="7"/>
  <c r="W38" i="7"/>
  <c r="T38" i="7"/>
  <c r="W37" i="7"/>
  <c r="T37" i="7"/>
  <c r="W35" i="7"/>
  <c r="T35" i="7"/>
  <c r="W34" i="7"/>
  <c r="T34" i="7"/>
  <c r="W33" i="7"/>
  <c r="T33" i="7"/>
  <c r="W32" i="7"/>
  <c r="T32" i="7"/>
  <c r="W31" i="7"/>
  <c r="T31" i="7"/>
  <c r="W30" i="7"/>
  <c r="T30" i="7"/>
  <c r="W29" i="7"/>
  <c r="T29" i="7"/>
  <c r="W28" i="7"/>
  <c r="T28" i="7"/>
  <c r="W27" i="7"/>
  <c r="T27" i="7"/>
  <c r="W26" i="7"/>
  <c r="T26" i="7"/>
  <c r="W25" i="7"/>
  <c r="T25" i="7"/>
  <c r="W24" i="7"/>
  <c r="T24" i="7"/>
  <c r="W22" i="7"/>
  <c r="W21" i="7"/>
  <c r="W19" i="7"/>
  <c r="T19" i="7"/>
  <c r="W18" i="7"/>
  <c r="T18" i="7"/>
  <c r="W17" i="7"/>
  <c r="T17" i="7"/>
  <c r="W16" i="7"/>
  <c r="T16" i="7"/>
  <c r="T9" i="7"/>
  <c r="W8" i="7"/>
  <c r="T8" i="7"/>
  <c r="W7" i="7"/>
  <c r="T7" i="7"/>
  <c r="W6" i="7"/>
  <c r="T6" i="7"/>
  <c r="W5" i="7"/>
  <c r="T5" i="7"/>
  <c r="W4" i="7"/>
  <c r="T4" i="7"/>
  <c r="T8" i="1"/>
  <c r="T28" i="1"/>
  <c r="T29" i="1"/>
  <c r="T30" i="1"/>
  <c r="T31" i="1"/>
  <c r="T32" i="1"/>
  <c r="T33" i="1"/>
  <c r="T34" i="1"/>
  <c r="T35" i="1"/>
  <c r="T37" i="1"/>
  <c r="T38" i="1"/>
  <c r="T39" i="1"/>
  <c r="T40" i="1"/>
  <c r="T41" i="1"/>
  <c r="T42" i="1"/>
  <c r="T43" i="1"/>
  <c r="T44" i="1"/>
  <c r="D96" i="2" s="1"/>
  <c r="I96" i="2" s="1"/>
  <c r="T45" i="1"/>
  <c r="J97" i="2"/>
  <c r="T46" i="1"/>
  <c r="T47" i="1"/>
  <c r="T48" i="1"/>
  <c r="T52" i="1"/>
  <c r="D104" i="2" s="1"/>
  <c r="I104" i="2" s="1"/>
  <c r="T53" i="1"/>
  <c r="T54" i="1"/>
  <c r="D115" i="2" s="1"/>
  <c r="T56" i="1"/>
  <c r="T4" i="1"/>
  <c r="I40" i="1"/>
  <c r="AI40" i="1" s="1"/>
  <c r="I41" i="1"/>
  <c r="AI41" i="1" s="1"/>
  <c r="I42" i="1"/>
  <c r="AI42" i="1" s="1"/>
  <c r="I43" i="1"/>
  <c r="AI43" i="1" s="1"/>
  <c r="I44" i="1"/>
  <c r="AI44" i="1" s="1"/>
  <c r="I45" i="1"/>
  <c r="AI45" i="1" s="1"/>
  <c r="I46" i="1"/>
  <c r="AI46" i="1" s="1"/>
  <c r="I47" i="1"/>
  <c r="AI47" i="1" s="1"/>
  <c r="I48" i="1"/>
  <c r="AI48" i="1" s="1"/>
  <c r="I49" i="1"/>
  <c r="AI49" i="1" s="1"/>
  <c r="I50" i="1"/>
  <c r="AI50" i="1" s="1"/>
  <c r="I51" i="1"/>
  <c r="AI51" i="1" s="1"/>
  <c r="I52" i="1"/>
  <c r="AI52" i="1" s="1"/>
  <c r="I53" i="1"/>
  <c r="AI53" i="1" s="1"/>
  <c r="I54" i="1"/>
  <c r="AI54" i="1" s="1"/>
  <c r="I55" i="1"/>
  <c r="AI55" i="1" s="1"/>
  <c r="I56" i="1"/>
  <c r="AI56" i="1" s="1"/>
  <c r="I57" i="1"/>
  <c r="AI57" i="1" s="1"/>
  <c r="I58" i="1"/>
  <c r="AI58" i="1" s="1"/>
  <c r="I59" i="1"/>
  <c r="AI59" i="1" s="1"/>
  <c r="I60" i="1"/>
  <c r="AI60" i="1" s="1"/>
  <c r="I61" i="1"/>
  <c r="AI61" i="1" s="1"/>
  <c r="I62" i="1"/>
  <c r="AI62" i="1" s="1"/>
  <c r="I63" i="1"/>
  <c r="AI63" i="1" s="1"/>
  <c r="I64" i="1"/>
  <c r="AI64" i="1" s="1"/>
  <c r="I65" i="1"/>
  <c r="AI65" i="1" s="1"/>
  <c r="I66" i="1"/>
  <c r="AI66" i="1" s="1"/>
  <c r="I67" i="1"/>
  <c r="AI67" i="1" s="1"/>
  <c r="I68" i="1"/>
  <c r="AI68" i="1" s="1"/>
  <c r="I69" i="1"/>
  <c r="AI69" i="1" s="1"/>
  <c r="I70" i="1"/>
  <c r="AI70" i="1" s="1"/>
  <c r="I71" i="1"/>
  <c r="AI71" i="1" s="1"/>
  <c r="I72" i="1"/>
  <c r="AI72" i="1" s="1"/>
  <c r="I73" i="1"/>
  <c r="AI73" i="1" s="1"/>
  <c r="I74" i="1"/>
  <c r="AI74" i="1" s="1"/>
  <c r="I75" i="1"/>
  <c r="AI75" i="1" s="1"/>
  <c r="I76" i="1"/>
  <c r="AI76" i="1" s="1"/>
  <c r="I77" i="1"/>
  <c r="AI77" i="1" s="1"/>
  <c r="I78" i="1"/>
  <c r="AI78" i="1" s="1"/>
  <c r="I79" i="1"/>
  <c r="AI79" i="1" s="1"/>
  <c r="I80" i="1"/>
  <c r="AI80" i="1" s="1"/>
  <c r="I81" i="1"/>
  <c r="AI81" i="1" s="1"/>
  <c r="I82" i="1"/>
  <c r="AI82" i="1" s="1"/>
  <c r="I83" i="1"/>
  <c r="AI83" i="1" s="1"/>
  <c r="I84" i="1"/>
  <c r="AI84" i="1" s="1"/>
  <c r="I85" i="1"/>
  <c r="AI85" i="1" s="1"/>
  <c r="I86" i="1"/>
  <c r="AI86" i="1" s="1"/>
  <c r="I87" i="1"/>
  <c r="AI87" i="1" s="1"/>
  <c r="I88" i="1"/>
  <c r="AI88" i="1" s="1"/>
  <c r="I89" i="1"/>
  <c r="AI89" i="1" s="1"/>
  <c r="I90" i="1"/>
  <c r="AI90" i="1" s="1"/>
  <c r="I91" i="1"/>
  <c r="AI91" i="1" s="1"/>
  <c r="I92" i="1"/>
  <c r="AI92" i="1" s="1"/>
  <c r="I93" i="1"/>
  <c r="AI93" i="1" s="1"/>
  <c r="I94" i="1"/>
  <c r="AI94" i="1" s="1"/>
  <c r="I95" i="1"/>
  <c r="AI95" i="1" s="1"/>
  <c r="I96" i="1"/>
  <c r="AI96" i="1" s="1"/>
  <c r="I97" i="1"/>
  <c r="AI97" i="1" s="1"/>
  <c r="I98" i="1"/>
  <c r="AI98" i="1" s="1"/>
  <c r="I99" i="1"/>
  <c r="AI99" i="1" s="1"/>
  <c r="I100" i="1"/>
  <c r="AI100" i="1" s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G43" i="1"/>
  <c r="AG43" i="1" s="1"/>
  <c r="G44" i="1"/>
  <c r="AG44" i="1" s="1"/>
  <c r="G45" i="1"/>
  <c r="AG45" i="1" s="1"/>
  <c r="G46" i="1"/>
  <c r="AG46" i="1" s="1"/>
  <c r="G47" i="1"/>
  <c r="AG47" i="1" s="1"/>
  <c r="G48" i="1"/>
  <c r="AG48" i="1" s="1"/>
  <c r="G49" i="1"/>
  <c r="AG49" i="1" s="1"/>
  <c r="G50" i="1"/>
  <c r="AG50" i="1" s="1"/>
  <c r="G51" i="1"/>
  <c r="AG51" i="1" s="1"/>
  <c r="G52" i="1"/>
  <c r="AG52" i="1" s="1"/>
  <c r="G53" i="1"/>
  <c r="AG53" i="1" s="1"/>
  <c r="G54" i="1"/>
  <c r="AG54" i="1" s="1"/>
  <c r="G55" i="1"/>
  <c r="AG55" i="1" s="1"/>
  <c r="G56" i="1"/>
  <c r="AG56" i="1" s="1"/>
  <c r="G57" i="1"/>
  <c r="AG57" i="1" s="1"/>
  <c r="G58" i="1"/>
  <c r="AG58" i="1" s="1"/>
  <c r="G59" i="1"/>
  <c r="AG59" i="1" s="1"/>
  <c r="G60" i="1"/>
  <c r="AG60" i="1" s="1"/>
  <c r="G61" i="1"/>
  <c r="AG61" i="1" s="1"/>
  <c r="G62" i="1"/>
  <c r="AG62" i="1" s="1"/>
  <c r="G63" i="1"/>
  <c r="AG63" i="1" s="1"/>
  <c r="G64" i="1"/>
  <c r="AG64" i="1" s="1"/>
  <c r="G65" i="1"/>
  <c r="AG65" i="1" s="1"/>
  <c r="G66" i="1"/>
  <c r="AG66" i="1" s="1"/>
  <c r="G67" i="1"/>
  <c r="AG67" i="1" s="1"/>
  <c r="G68" i="1"/>
  <c r="AG68" i="1" s="1"/>
  <c r="G69" i="1"/>
  <c r="AG69" i="1" s="1"/>
  <c r="G70" i="1"/>
  <c r="AG70" i="1" s="1"/>
  <c r="G71" i="1"/>
  <c r="AG71" i="1" s="1"/>
  <c r="G72" i="1"/>
  <c r="AG72" i="1" s="1"/>
  <c r="G73" i="1"/>
  <c r="AG73" i="1" s="1"/>
  <c r="G74" i="1"/>
  <c r="AG74" i="1" s="1"/>
  <c r="G75" i="1"/>
  <c r="AG75" i="1" s="1"/>
  <c r="G76" i="1"/>
  <c r="AG76" i="1" s="1"/>
  <c r="G77" i="1"/>
  <c r="AG77" i="1" s="1"/>
  <c r="G78" i="1"/>
  <c r="AG78" i="1" s="1"/>
  <c r="G79" i="1"/>
  <c r="AG79" i="1" s="1"/>
  <c r="G80" i="1"/>
  <c r="AG80" i="1" s="1"/>
  <c r="G81" i="1"/>
  <c r="AG81" i="1" s="1"/>
  <c r="G82" i="1"/>
  <c r="AG82" i="1" s="1"/>
  <c r="G83" i="1"/>
  <c r="AG83" i="1" s="1"/>
  <c r="G84" i="1"/>
  <c r="AG84" i="1" s="1"/>
  <c r="G85" i="1"/>
  <c r="AG85" i="1" s="1"/>
  <c r="G86" i="1"/>
  <c r="AG86" i="1" s="1"/>
  <c r="G87" i="1"/>
  <c r="AG87" i="1" s="1"/>
  <c r="G88" i="1"/>
  <c r="AG88" i="1" s="1"/>
  <c r="G89" i="1"/>
  <c r="AG89" i="1" s="1"/>
  <c r="G90" i="1"/>
  <c r="AG90" i="1" s="1"/>
  <c r="G91" i="1"/>
  <c r="AG91" i="1" s="1"/>
  <c r="G92" i="1"/>
  <c r="AG92" i="1" s="1"/>
  <c r="G93" i="1"/>
  <c r="AG93" i="1" s="1"/>
  <c r="G94" i="1"/>
  <c r="AG94" i="1" s="1"/>
  <c r="G95" i="1"/>
  <c r="AG95" i="1" s="1"/>
  <c r="G96" i="1"/>
  <c r="AG96" i="1" s="1"/>
  <c r="G97" i="1"/>
  <c r="AG97" i="1" s="1"/>
  <c r="G98" i="1"/>
  <c r="AG98" i="1" s="1"/>
  <c r="G99" i="1"/>
  <c r="AG99" i="1" s="1"/>
  <c r="G100" i="1"/>
  <c r="AG100" i="1" s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73" i="2"/>
  <c r="W31" i="1"/>
  <c r="W30" i="1"/>
  <c r="W8" i="1"/>
  <c r="B5" i="10"/>
  <c r="J108" i="2"/>
  <c r="J107" i="2"/>
  <c r="J106" i="2"/>
  <c r="J105" i="2"/>
  <c r="J99" i="2"/>
  <c r="J98" i="2"/>
  <c r="J96" i="2"/>
  <c r="J95" i="2"/>
  <c r="J94" i="2"/>
  <c r="J93" i="2"/>
  <c r="J92" i="2"/>
  <c r="J91" i="2"/>
  <c r="J90" i="2"/>
  <c r="J89" i="2"/>
  <c r="J87" i="2"/>
  <c r="J86" i="2"/>
  <c r="J85" i="2"/>
  <c r="J84" i="2"/>
  <c r="J83" i="2"/>
  <c r="J82" i="2"/>
  <c r="J81" i="2"/>
  <c r="J80" i="2"/>
  <c r="J69" i="2"/>
  <c r="J70" i="2"/>
  <c r="J71" i="2"/>
  <c r="J72" i="2"/>
  <c r="I89" i="2"/>
  <c r="I85" i="2"/>
  <c r="I83" i="2"/>
  <c r="I82" i="2"/>
  <c r="W25" i="1"/>
  <c r="W26" i="1"/>
  <c r="W27" i="1"/>
  <c r="W28" i="1"/>
  <c r="W29" i="1"/>
  <c r="W32" i="1"/>
  <c r="W33" i="1"/>
  <c r="W34" i="1"/>
  <c r="W35" i="1"/>
  <c r="W37" i="1"/>
  <c r="W38" i="1"/>
  <c r="W39" i="1"/>
  <c r="W40" i="1"/>
  <c r="W41" i="1"/>
  <c r="W42" i="1"/>
  <c r="W43" i="1"/>
  <c r="W44" i="1"/>
  <c r="W45" i="1"/>
  <c r="W46" i="1"/>
  <c r="W47" i="1"/>
  <c r="W48" i="1"/>
  <c r="W52" i="1"/>
  <c r="W53" i="1"/>
  <c r="W54" i="1"/>
  <c r="W55" i="1"/>
  <c r="W56" i="1"/>
  <c r="T25" i="1"/>
  <c r="T26" i="1"/>
  <c r="T27" i="1"/>
  <c r="I108" i="2"/>
  <c r="W16" i="1"/>
  <c r="W17" i="1"/>
  <c r="W18" i="1"/>
  <c r="W19" i="1"/>
  <c r="T5" i="1"/>
  <c r="T6" i="1"/>
  <c r="T7" i="1"/>
  <c r="T9" i="1"/>
  <c r="T16" i="1"/>
  <c r="T17" i="1"/>
  <c r="T18" i="1"/>
  <c r="T19" i="1"/>
  <c r="H109" i="2"/>
  <c r="J109" i="2" s="1"/>
  <c r="H73" i="2"/>
  <c r="J73" i="2" s="1"/>
  <c r="D1603" i="1"/>
  <c r="C1603" i="1"/>
  <c r="W24" i="1"/>
  <c r="T24" i="1"/>
  <c r="W5" i="1"/>
  <c r="W6" i="1"/>
  <c r="W7" i="1"/>
  <c r="W4" i="1"/>
  <c r="P622" i="7"/>
  <c r="E622" i="7"/>
  <c r="P621" i="7"/>
  <c r="E621" i="7"/>
  <c r="P620" i="7"/>
  <c r="E620" i="7"/>
  <c r="P619" i="7"/>
  <c r="E619" i="7"/>
  <c r="P618" i="7"/>
  <c r="E618" i="7"/>
  <c r="P617" i="7"/>
  <c r="E617" i="7"/>
  <c r="P616" i="7"/>
  <c r="E616" i="7"/>
  <c r="P615" i="7"/>
  <c r="E615" i="7"/>
  <c r="P614" i="7"/>
  <c r="E614" i="7"/>
  <c r="P613" i="7"/>
  <c r="E613" i="7"/>
  <c r="P612" i="7"/>
  <c r="E612" i="7"/>
  <c r="P611" i="7"/>
  <c r="E611" i="7"/>
  <c r="P610" i="7"/>
  <c r="E610" i="7"/>
  <c r="P609" i="7"/>
  <c r="E609" i="7"/>
  <c r="P608" i="7"/>
  <c r="E608" i="7"/>
  <c r="P607" i="7"/>
  <c r="E607" i="7"/>
  <c r="P606" i="7"/>
  <c r="E606" i="7"/>
  <c r="P605" i="7"/>
  <c r="E605" i="7"/>
  <c r="P604" i="7"/>
  <c r="E604" i="7"/>
  <c r="P603" i="7"/>
  <c r="E603" i="7"/>
  <c r="P602" i="7"/>
  <c r="E602" i="7"/>
  <c r="P601" i="7"/>
  <c r="E601" i="7"/>
  <c r="P600" i="7"/>
  <c r="E600" i="7"/>
  <c r="P599" i="7"/>
  <c r="E599" i="7"/>
  <c r="P598" i="7"/>
  <c r="E598" i="7"/>
  <c r="P597" i="7"/>
  <c r="E597" i="7"/>
  <c r="P596" i="7"/>
  <c r="E596" i="7"/>
  <c r="P595" i="7"/>
  <c r="E595" i="7"/>
  <c r="P594" i="7"/>
  <c r="E594" i="7"/>
  <c r="P593" i="7"/>
  <c r="E593" i="7"/>
  <c r="P592" i="7"/>
  <c r="E592" i="7"/>
  <c r="P591" i="7"/>
  <c r="E591" i="7"/>
  <c r="P590" i="7"/>
  <c r="E590" i="7"/>
  <c r="P589" i="7"/>
  <c r="E589" i="7"/>
  <c r="P588" i="7"/>
  <c r="E588" i="7"/>
  <c r="P587" i="7"/>
  <c r="E587" i="7"/>
  <c r="P586" i="7"/>
  <c r="E586" i="7"/>
  <c r="P585" i="7"/>
  <c r="E585" i="7"/>
  <c r="P584" i="7"/>
  <c r="E584" i="7"/>
  <c r="P583" i="7"/>
  <c r="E583" i="7"/>
  <c r="P582" i="7"/>
  <c r="E582" i="7"/>
  <c r="P581" i="7"/>
  <c r="E581" i="7"/>
  <c r="P580" i="7"/>
  <c r="E580" i="7"/>
  <c r="P579" i="7"/>
  <c r="E579" i="7"/>
  <c r="P578" i="7"/>
  <c r="E578" i="7"/>
  <c r="P577" i="7"/>
  <c r="E577" i="7"/>
  <c r="P576" i="7"/>
  <c r="E576" i="7"/>
  <c r="P575" i="7"/>
  <c r="E575" i="7"/>
  <c r="P574" i="7"/>
  <c r="E574" i="7"/>
  <c r="P573" i="7"/>
  <c r="E573" i="7"/>
  <c r="P572" i="7"/>
  <c r="E572" i="7"/>
  <c r="P571" i="7"/>
  <c r="E571" i="7"/>
  <c r="P570" i="7"/>
  <c r="E570" i="7"/>
  <c r="P569" i="7"/>
  <c r="E569" i="7"/>
  <c r="P568" i="7"/>
  <c r="E568" i="7"/>
  <c r="P567" i="7"/>
  <c r="E567" i="7"/>
  <c r="P566" i="7"/>
  <c r="E566" i="7"/>
  <c r="P565" i="7"/>
  <c r="E565" i="7"/>
  <c r="P564" i="7"/>
  <c r="E564" i="7"/>
  <c r="P563" i="7"/>
  <c r="E563" i="7"/>
  <c r="P562" i="7"/>
  <c r="E562" i="7"/>
  <c r="P561" i="7"/>
  <c r="E561" i="7"/>
  <c r="P560" i="7"/>
  <c r="E560" i="7"/>
  <c r="P559" i="7"/>
  <c r="E559" i="7"/>
  <c r="P558" i="7"/>
  <c r="E558" i="7"/>
  <c r="P557" i="7"/>
  <c r="E557" i="7"/>
  <c r="P556" i="7"/>
  <c r="E556" i="7"/>
  <c r="P555" i="7"/>
  <c r="E555" i="7"/>
  <c r="P554" i="7"/>
  <c r="E554" i="7"/>
  <c r="P553" i="7"/>
  <c r="E553" i="7"/>
  <c r="P552" i="7"/>
  <c r="E552" i="7"/>
  <c r="P551" i="7"/>
  <c r="E551" i="7"/>
  <c r="P550" i="7"/>
  <c r="E550" i="7"/>
  <c r="P549" i="7"/>
  <c r="E549" i="7"/>
  <c r="P548" i="7"/>
  <c r="E548" i="7"/>
  <c r="P547" i="7"/>
  <c r="E547" i="7"/>
  <c r="P546" i="7"/>
  <c r="E546" i="7"/>
  <c r="P545" i="7"/>
  <c r="E545" i="7"/>
  <c r="P544" i="7"/>
  <c r="E544" i="7"/>
  <c r="P543" i="7"/>
  <c r="E543" i="7"/>
  <c r="P542" i="7"/>
  <c r="E542" i="7"/>
  <c r="P541" i="7"/>
  <c r="E541" i="7"/>
  <c r="P540" i="7"/>
  <c r="E540" i="7"/>
  <c r="P539" i="7"/>
  <c r="E539" i="7"/>
  <c r="P538" i="7"/>
  <c r="E538" i="7"/>
  <c r="P537" i="7"/>
  <c r="E537" i="7"/>
  <c r="P536" i="7"/>
  <c r="E536" i="7"/>
  <c r="P535" i="7"/>
  <c r="E535" i="7"/>
  <c r="P534" i="7"/>
  <c r="E534" i="7"/>
  <c r="P533" i="7"/>
  <c r="E533" i="7"/>
  <c r="P532" i="7"/>
  <c r="E532" i="7"/>
  <c r="P531" i="7"/>
  <c r="E531" i="7"/>
  <c r="P530" i="7"/>
  <c r="E530" i="7"/>
  <c r="P529" i="7"/>
  <c r="E529" i="7"/>
  <c r="P528" i="7"/>
  <c r="E528" i="7"/>
  <c r="P527" i="7"/>
  <c r="E527" i="7"/>
  <c r="P526" i="7"/>
  <c r="E526" i="7"/>
  <c r="P525" i="7"/>
  <c r="E525" i="7"/>
  <c r="P524" i="7"/>
  <c r="E524" i="7"/>
  <c r="P523" i="7"/>
  <c r="E523" i="7"/>
  <c r="P522" i="7"/>
  <c r="E522" i="7"/>
  <c r="P521" i="7"/>
  <c r="E521" i="7"/>
  <c r="P520" i="7"/>
  <c r="E520" i="7"/>
  <c r="P519" i="7"/>
  <c r="E519" i="7"/>
  <c r="P518" i="7"/>
  <c r="E518" i="7"/>
  <c r="P517" i="7"/>
  <c r="E517" i="7"/>
  <c r="P516" i="7"/>
  <c r="E516" i="7"/>
  <c r="P515" i="7"/>
  <c r="E515" i="7"/>
  <c r="P514" i="7"/>
  <c r="E514" i="7"/>
  <c r="P513" i="7"/>
  <c r="E513" i="7"/>
  <c r="P512" i="7"/>
  <c r="E512" i="7"/>
  <c r="P511" i="7"/>
  <c r="E511" i="7"/>
  <c r="P510" i="7"/>
  <c r="E510" i="7"/>
  <c r="P509" i="7"/>
  <c r="E509" i="7"/>
  <c r="P508" i="7"/>
  <c r="E508" i="7"/>
  <c r="P507" i="7"/>
  <c r="E507" i="7"/>
  <c r="P506" i="7"/>
  <c r="E506" i="7"/>
  <c r="P505" i="7"/>
  <c r="E505" i="7"/>
  <c r="P504" i="7"/>
  <c r="E504" i="7"/>
  <c r="P503" i="7"/>
  <c r="E503" i="7"/>
  <c r="P502" i="7"/>
  <c r="E502" i="7"/>
  <c r="P501" i="7"/>
  <c r="E501" i="7"/>
  <c r="P500" i="7"/>
  <c r="E500" i="7"/>
  <c r="P499" i="7"/>
  <c r="E499" i="7"/>
  <c r="P498" i="7"/>
  <c r="E498" i="7"/>
  <c r="P497" i="7"/>
  <c r="E497" i="7"/>
  <c r="P496" i="7"/>
  <c r="E496" i="7"/>
  <c r="P495" i="7"/>
  <c r="E495" i="7"/>
  <c r="P494" i="7"/>
  <c r="E494" i="7"/>
  <c r="P493" i="7"/>
  <c r="E493" i="7"/>
  <c r="P492" i="7"/>
  <c r="E492" i="7"/>
  <c r="P491" i="7"/>
  <c r="E491" i="7"/>
  <c r="P490" i="7"/>
  <c r="E490" i="7"/>
  <c r="P489" i="7"/>
  <c r="E489" i="7"/>
  <c r="P488" i="7"/>
  <c r="E488" i="7"/>
  <c r="P487" i="7"/>
  <c r="E487" i="7"/>
  <c r="P486" i="7"/>
  <c r="E486" i="7"/>
  <c r="P485" i="7"/>
  <c r="E485" i="7"/>
  <c r="P484" i="7"/>
  <c r="E484" i="7"/>
  <c r="P483" i="7"/>
  <c r="E483" i="7"/>
  <c r="P482" i="7"/>
  <c r="E482" i="7"/>
  <c r="P481" i="7"/>
  <c r="E481" i="7"/>
  <c r="P480" i="7"/>
  <c r="E480" i="7"/>
  <c r="P479" i="7"/>
  <c r="E479" i="7"/>
  <c r="P478" i="7"/>
  <c r="E478" i="7"/>
  <c r="P477" i="7"/>
  <c r="E477" i="7"/>
  <c r="P476" i="7"/>
  <c r="E476" i="7"/>
  <c r="P475" i="7"/>
  <c r="E475" i="7"/>
  <c r="P474" i="7"/>
  <c r="E474" i="7"/>
  <c r="P473" i="7"/>
  <c r="E473" i="7"/>
  <c r="P472" i="7"/>
  <c r="E472" i="7"/>
  <c r="P471" i="7"/>
  <c r="E471" i="7"/>
  <c r="P470" i="7"/>
  <c r="E470" i="7"/>
  <c r="P469" i="7"/>
  <c r="E469" i="7"/>
  <c r="P468" i="7"/>
  <c r="E468" i="7"/>
  <c r="P467" i="7"/>
  <c r="E467" i="7"/>
  <c r="P466" i="7"/>
  <c r="E466" i="7"/>
  <c r="P465" i="7"/>
  <c r="E465" i="7"/>
  <c r="P464" i="7"/>
  <c r="E464" i="7"/>
  <c r="P463" i="7"/>
  <c r="E463" i="7"/>
  <c r="P462" i="7"/>
  <c r="E462" i="7"/>
  <c r="P461" i="7"/>
  <c r="E461" i="7"/>
  <c r="P460" i="7"/>
  <c r="E460" i="7"/>
  <c r="P459" i="7"/>
  <c r="E459" i="7"/>
  <c r="P458" i="7"/>
  <c r="E458" i="7"/>
  <c r="P457" i="7"/>
  <c r="E457" i="7"/>
  <c r="P456" i="7"/>
  <c r="E456" i="7"/>
  <c r="P455" i="7"/>
  <c r="E455" i="7"/>
  <c r="P454" i="7"/>
  <c r="E454" i="7"/>
  <c r="P453" i="7"/>
  <c r="E453" i="7"/>
  <c r="P452" i="7"/>
  <c r="E452" i="7"/>
  <c r="P451" i="7"/>
  <c r="E451" i="7"/>
  <c r="P450" i="7"/>
  <c r="E450" i="7"/>
  <c r="P449" i="7"/>
  <c r="E449" i="7"/>
  <c r="P448" i="7"/>
  <c r="E448" i="7"/>
  <c r="P447" i="7"/>
  <c r="E447" i="7"/>
  <c r="P446" i="7"/>
  <c r="E446" i="7"/>
  <c r="P445" i="7"/>
  <c r="E445" i="7"/>
  <c r="P444" i="7"/>
  <c r="E444" i="7"/>
  <c r="P443" i="7"/>
  <c r="E443" i="7"/>
  <c r="P442" i="7"/>
  <c r="E442" i="7"/>
  <c r="P441" i="7"/>
  <c r="E441" i="7"/>
  <c r="P440" i="7"/>
  <c r="E440" i="7"/>
  <c r="P439" i="7"/>
  <c r="E439" i="7"/>
  <c r="P438" i="7"/>
  <c r="E438" i="7"/>
  <c r="P437" i="7"/>
  <c r="E437" i="7"/>
  <c r="P436" i="7"/>
  <c r="E436" i="7"/>
  <c r="P435" i="7"/>
  <c r="E435" i="7"/>
  <c r="P434" i="7"/>
  <c r="E434" i="7"/>
  <c r="P433" i="7"/>
  <c r="E433" i="7"/>
  <c r="P432" i="7"/>
  <c r="E432" i="7"/>
  <c r="P431" i="7"/>
  <c r="E431" i="7"/>
  <c r="P430" i="7"/>
  <c r="E430" i="7"/>
  <c r="P429" i="7"/>
  <c r="E429" i="7"/>
  <c r="P428" i="7"/>
  <c r="E428" i="7"/>
  <c r="P427" i="7"/>
  <c r="E427" i="7"/>
  <c r="P426" i="7"/>
  <c r="E426" i="7"/>
  <c r="P425" i="7"/>
  <c r="E425" i="7"/>
  <c r="P424" i="7"/>
  <c r="E424" i="7"/>
  <c r="P423" i="7"/>
  <c r="E423" i="7"/>
  <c r="P422" i="7"/>
  <c r="E422" i="7"/>
  <c r="P421" i="7"/>
  <c r="E421" i="7"/>
  <c r="P420" i="7"/>
  <c r="E420" i="7"/>
  <c r="P419" i="7"/>
  <c r="E419" i="7"/>
  <c r="P418" i="7"/>
  <c r="E418" i="7"/>
  <c r="P417" i="7"/>
  <c r="E417" i="7"/>
  <c r="P416" i="7"/>
  <c r="E416" i="7"/>
  <c r="P415" i="7"/>
  <c r="E415" i="7"/>
  <c r="P414" i="7"/>
  <c r="E414" i="7"/>
  <c r="P413" i="7"/>
  <c r="E413" i="7"/>
  <c r="P412" i="7"/>
  <c r="E412" i="7"/>
  <c r="P411" i="7"/>
  <c r="E411" i="7"/>
  <c r="P410" i="7"/>
  <c r="E410" i="7"/>
  <c r="P409" i="7"/>
  <c r="E409" i="7"/>
  <c r="P408" i="7"/>
  <c r="E408" i="7"/>
  <c r="P407" i="7"/>
  <c r="E407" i="7"/>
  <c r="P406" i="7"/>
  <c r="E406" i="7"/>
  <c r="P405" i="7"/>
  <c r="E405" i="7"/>
  <c r="P404" i="7"/>
  <c r="E404" i="7"/>
  <c r="P403" i="7"/>
  <c r="E403" i="7"/>
  <c r="P402" i="7"/>
  <c r="E402" i="7"/>
  <c r="P401" i="7"/>
  <c r="E401" i="7"/>
  <c r="P400" i="7"/>
  <c r="E400" i="7"/>
  <c r="P399" i="7"/>
  <c r="E399" i="7"/>
  <c r="P398" i="7"/>
  <c r="E398" i="7"/>
  <c r="P397" i="7"/>
  <c r="E397" i="7"/>
  <c r="P396" i="7"/>
  <c r="E396" i="7"/>
  <c r="P395" i="7"/>
  <c r="E395" i="7"/>
  <c r="P394" i="7"/>
  <c r="E394" i="7"/>
  <c r="P393" i="7"/>
  <c r="E393" i="7"/>
  <c r="P392" i="7"/>
  <c r="E392" i="7"/>
  <c r="P391" i="7"/>
  <c r="E391" i="7"/>
  <c r="P390" i="7"/>
  <c r="E390" i="7"/>
  <c r="P389" i="7"/>
  <c r="E389" i="7"/>
  <c r="P388" i="7"/>
  <c r="E388" i="7"/>
  <c r="P387" i="7"/>
  <c r="E387" i="7"/>
  <c r="P386" i="7"/>
  <c r="E386" i="7"/>
  <c r="P385" i="7"/>
  <c r="E385" i="7"/>
  <c r="P384" i="7"/>
  <c r="E384" i="7"/>
  <c r="P383" i="7"/>
  <c r="E383" i="7"/>
  <c r="P382" i="7"/>
  <c r="E382" i="7"/>
  <c r="P381" i="7"/>
  <c r="E381" i="7"/>
  <c r="P380" i="7"/>
  <c r="E380" i="7"/>
  <c r="P379" i="7"/>
  <c r="E379" i="7"/>
  <c r="P378" i="7"/>
  <c r="E378" i="7"/>
  <c r="P377" i="7"/>
  <c r="E377" i="7"/>
  <c r="P376" i="7"/>
  <c r="E376" i="7"/>
  <c r="P375" i="7"/>
  <c r="E375" i="7"/>
  <c r="P374" i="7"/>
  <c r="E374" i="7"/>
  <c r="P373" i="7"/>
  <c r="E373" i="7"/>
  <c r="P372" i="7"/>
  <c r="E372" i="7"/>
  <c r="P371" i="7"/>
  <c r="E371" i="7"/>
  <c r="P370" i="7"/>
  <c r="E370" i="7"/>
  <c r="P369" i="7"/>
  <c r="E369" i="7"/>
  <c r="P368" i="7"/>
  <c r="E368" i="7"/>
  <c r="P367" i="7"/>
  <c r="E367" i="7"/>
  <c r="P366" i="7"/>
  <c r="E366" i="7"/>
  <c r="P365" i="7"/>
  <c r="E365" i="7"/>
  <c r="P364" i="7"/>
  <c r="E364" i="7"/>
  <c r="P363" i="7"/>
  <c r="E363" i="7"/>
  <c r="P362" i="7"/>
  <c r="E362" i="7"/>
  <c r="P361" i="7"/>
  <c r="E361" i="7"/>
  <c r="P360" i="7"/>
  <c r="E360" i="7"/>
  <c r="P359" i="7"/>
  <c r="E359" i="7"/>
  <c r="P358" i="7"/>
  <c r="E358" i="7"/>
  <c r="P357" i="7"/>
  <c r="E357" i="7"/>
  <c r="P356" i="7"/>
  <c r="E356" i="7"/>
  <c r="P355" i="7"/>
  <c r="E355" i="7"/>
  <c r="P354" i="7"/>
  <c r="E354" i="7"/>
  <c r="P353" i="7"/>
  <c r="E353" i="7"/>
  <c r="P352" i="7"/>
  <c r="E352" i="7"/>
  <c r="P351" i="7"/>
  <c r="E351" i="7"/>
  <c r="P350" i="7"/>
  <c r="E350" i="7"/>
  <c r="P349" i="7"/>
  <c r="E349" i="7"/>
  <c r="P348" i="7"/>
  <c r="E348" i="7"/>
  <c r="P347" i="7"/>
  <c r="E347" i="7"/>
  <c r="P346" i="7"/>
  <c r="E346" i="7"/>
  <c r="P345" i="7"/>
  <c r="E345" i="7"/>
  <c r="P344" i="7"/>
  <c r="E344" i="7"/>
  <c r="P343" i="7"/>
  <c r="E343" i="7"/>
  <c r="P342" i="7"/>
  <c r="E342" i="7"/>
  <c r="P341" i="7"/>
  <c r="E341" i="7"/>
  <c r="P340" i="7"/>
  <c r="E340" i="7"/>
  <c r="P339" i="7"/>
  <c r="E339" i="7"/>
  <c r="P338" i="7"/>
  <c r="E338" i="7"/>
  <c r="P337" i="7"/>
  <c r="E337" i="7"/>
  <c r="P336" i="7"/>
  <c r="E336" i="7"/>
  <c r="P335" i="7"/>
  <c r="E335" i="7"/>
  <c r="P334" i="7"/>
  <c r="E334" i="7"/>
  <c r="P333" i="7"/>
  <c r="E333" i="7"/>
  <c r="P332" i="7"/>
  <c r="E332" i="7"/>
  <c r="P331" i="7"/>
  <c r="E331" i="7"/>
  <c r="P330" i="7"/>
  <c r="E330" i="7"/>
  <c r="P329" i="7"/>
  <c r="E329" i="7"/>
  <c r="P328" i="7"/>
  <c r="E328" i="7"/>
  <c r="P327" i="7"/>
  <c r="E327" i="7"/>
  <c r="P326" i="7"/>
  <c r="E326" i="7"/>
  <c r="P325" i="7"/>
  <c r="E325" i="7"/>
  <c r="P324" i="7"/>
  <c r="E324" i="7"/>
  <c r="P323" i="7"/>
  <c r="E323" i="7"/>
  <c r="P322" i="7"/>
  <c r="E322" i="7"/>
  <c r="P321" i="7"/>
  <c r="E321" i="7"/>
  <c r="P320" i="7"/>
  <c r="E320" i="7"/>
  <c r="P319" i="7"/>
  <c r="E319" i="7"/>
  <c r="P318" i="7"/>
  <c r="E318" i="7"/>
  <c r="P317" i="7"/>
  <c r="E317" i="7"/>
  <c r="P316" i="7"/>
  <c r="E316" i="7"/>
  <c r="P315" i="7"/>
  <c r="E315" i="7"/>
  <c r="P314" i="7"/>
  <c r="E314" i="7"/>
  <c r="P313" i="7"/>
  <c r="E313" i="7"/>
  <c r="P312" i="7"/>
  <c r="E312" i="7"/>
  <c r="P311" i="7"/>
  <c r="E311" i="7"/>
  <c r="P310" i="7"/>
  <c r="E310" i="7"/>
  <c r="P309" i="7"/>
  <c r="E309" i="7"/>
  <c r="P308" i="7"/>
  <c r="E308" i="7"/>
  <c r="P307" i="7"/>
  <c r="E307" i="7"/>
  <c r="P306" i="7"/>
  <c r="E306" i="7"/>
  <c r="P305" i="7"/>
  <c r="E305" i="7"/>
  <c r="P304" i="7"/>
  <c r="E304" i="7"/>
  <c r="P303" i="7"/>
  <c r="E303" i="7"/>
  <c r="P302" i="7"/>
  <c r="E302" i="7"/>
  <c r="P301" i="7"/>
  <c r="E301" i="7"/>
  <c r="P300" i="7"/>
  <c r="E300" i="7"/>
  <c r="P299" i="7"/>
  <c r="E299" i="7"/>
  <c r="P1601" i="1"/>
  <c r="E1601" i="1"/>
  <c r="P1600" i="1"/>
  <c r="E1600" i="1"/>
  <c r="P1599" i="1"/>
  <c r="E1599" i="1"/>
  <c r="P1598" i="1"/>
  <c r="E1598" i="1"/>
  <c r="P1597" i="1"/>
  <c r="E1597" i="1"/>
  <c r="P1596" i="1"/>
  <c r="E1596" i="1"/>
  <c r="P1595" i="1"/>
  <c r="E1595" i="1"/>
  <c r="P1594" i="1"/>
  <c r="E1594" i="1"/>
  <c r="P1593" i="1"/>
  <c r="E1593" i="1"/>
  <c r="P1592" i="1"/>
  <c r="E1592" i="1"/>
  <c r="P1591" i="1"/>
  <c r="E1591" i="1"/>
  <c r="P1590" i="1"/>
  <c r="E1590" i="1"/>
  <c r="P1589" i="1"/>
  <c r="E1589" i="1"/>
  <c r="P1588" i="1"/>
  <c r="E1588" i="1"/>
  <c r="P1587" i="1"/>
  <c r="E1587" i="1"/>
  <c r="P1586" i="1"/>
  <c r="E1586" i="1"/>
  <c r="P1585" i="1"/>
  <c r="E1585" i="1"/>
  <c r="P1584" i="1"/>
  <c r="E1584" i="1"/>
  <c r="P1583" i="1"/>
  <c r="E1583" i="1"/>
  <c r="P1582" i="1"/>
  <c r="E1582" i="1"/>
  <c r="P1581" i="1"/>
  <c r="E1581" i="1"/>
  <c r="P1580" i="1"/>
  <c r="E1580" i="1"/>
  <c r="P1579" i="1"/>
  <c r="E1579" i="1"/>
  <c r="P1578" i="1"/>
  <c r="E1578" i="1"/>
  <c r="P1577" i="1"/>
  <c r="E1577" i="1"/>
  <c r="P1576" i="1"/>
  <c r="E1576" i="1"/>
  <c r="P1575" i="1"/>
  <c r="E1575" i="1"/>
  <c r="P1574" i="1"/>
  <c r="E1574" i="1"/>
  <c r="P1573" i="1"/>
  <c r="E1573" i="1"/>
  <c r="P1572" i="1"/>
  <c r="E1572" i="1"/>
  <c r="P1571" i="1"/>
  <c r="E1571" i="1"/>
  <c r="P1570" i="1"/>
  <c r="E1570" i="1"/>
  <c r="P1569" i="1"/>
  <c r="E1569" i="1"/>
  <c r="P1568" i="1"/>
  <c r="E1568" i="1"/>
  <c r="P1567" i="1"/>
  <c r="E1567" i="1"/>
  <c r="P1566" i="1"/>
  <c r="E1566" i="1"/>
  <c r="P1565" i="1"/>
  <c r="E1565" i="1"/>
  <c r="P1564" i="1"/>
  <c r="E1564" i="1"/>
  <c r="P1563" i="1"/>
  <c r="E1563" i="1"/>
  <c r="P1562" i="1"/>
  <c r="E1562" i="1"/>
  <c r="P1561" i="1"/>
  <c r="E1561" i="1"/>
  <c r="P1560" i="1"/>
  <c r="E1560" i="1"/>
  <c r="P1559" i="1"/>
  <c r="E1559" i="1"/>
  <c r="P1558" i="1"/>
  <c r="E1558" i="1"/>
  <c r="P1557" i="1"/>
  <c r="E1557" i="1"/>
  <c r="P1556" i="1"/>
  <c r="E1556" i="1"/>
  <c r="P1555" i="1"/>
  <c r="E1555" i="1"/>
  <c r="P1554" i="1"/>
  <c r="E1554" i="1"/>
  <c r="P1553" i="1"/>
  <c r="E1553" i="1"/>
  <c r="P1552" i="1"/>
  <c r="E1552" i="1"/>
  <c r="P1551" i="1"/>
  <c r="E1551" i="1"/>
  <c r="P1550" i="1"/>
  <c r="E1550" i="1"/>
  <c r="P1549" i="1"/>
  <c r="E1549" i="1"/>
  <c r="P1548" i="1"/>
  <c r="E1548" i="1"/>
  <c r="P1547" i="1"/>
  <c r="E1547" i="1"/>
  <c r="P1546" i="1"/>
  <c r="E1546" i="1"/>
  <c r="P1545" i="1"/>
  <c r="E1545" i="1"/>
  <c r="P1544" i="1"/>
  <c r="E1544" i="1"/>
  <c r="P1543" i="1"/>
  <c r="E1543" i="1"/>
  <c r="P1542" i="1"/>
  <c r="E1542" i="1"/>
  <c r="P1541" i="1"/>
  <c r="E1541" i="1"/>
  <c r="P1540" i="1"/>
  <c r="E1540" i="1"/>
  <c r="P1539" i="1"/>
  <c r="E1539" i="1"/>
  <c r="P1538" i="1"/>
  <c r="E1538" i="1"/>
  <c r="P1537" i="1"/>
  <c r="E1537" i="1"/>
  <c r="P1536" i="1"/>
  <c r="E1536" i="1"/>
  <c r="P1535" i="1"/>
  <c r="E1535" i="1"/>
  <c r="P1534" i="1"/>
  <c r="E1534" i="1"/>
  <c r="P1533" i="1"/>
  <c r="E1533" i="1"/>
  <c r="P1532" i="1"/>
  <c r="E1532" i="1"/>
  <c r="P1531" i="1"/>
  <c r="E1531" i="1"/>
  <c r="P1530" i="1"/>
  <c r="E1530" i="1"/>
  <c r="P1529" i="1"/>
  <c r="E1529" i="1"/>
  <c r="P1528" i="1"/>
  <c r="E1528" i="1"/>
  <c r="P1527" i="1"/>
  <c r="E1527" i="1"/>
  <c r="P1526" i="1"/>
  <c r="E1526" i="1"/>
  <c r="P1525" i="1"/>
  <c r="E1525" i="1"/>
  <c r="P1524" i="1"/>
  <c r="E1524" i="1"/>
  <c r="P1523" i="1"/>
  <c r="E1523" i="1"/>
  <c r="P1522" i="1"/>
  <c r="E1522" i="1"/>
  <c r="P1521" i="1"/>
  <c r="E1521" i="1"/>
  <c r="P1520" i="1"/>
  <c r="E1520" i="1"/>
  <c r="P1519" i="1"/>
  <c r="E1519" i="1"/>
  <c r="P1518" i="1"/>
  <c r="E1518" i="1"/>
  <c r="P1517" i="1"/>
  <c r="E1517" i="1"/>
  <c r="P1516" i="1"/>
  <c r="E1516" i="1"/>
  <c r="P1515" i="1"/>
  <c r="E1515" i="1"/>
  <c r="P1514" i="1"/>
  <c r="E1514" i="1"/>
  <c r="P1513" i="1"/>
  <c r="E1513" i="1"/>
  <c r="P1512" i="1"/>
  <c r="E1512" i="1"/>
  <c r="P1511" i="1"/>
  <c r="E1511" i="1"/>
  <c r="P1510" i="1"/>
  <c r="E1510" i="1"/>
  <c r="P1509" i="1"/>
  <c r="E1509" i="1"/>
  <c r="P1508" i="1"/>
  <c r="E1508" i="1"/>
  <c r="P1507" i="1"/>
  <c r="E1507" i="1"/>
  <c r="P1506" i="1"/>
  <c r="E1506" i="1"/>
  <c r="P1505" i="1"/>
  <c r="E1505" i="1"/>
  <c r="P1504" i="1"/>
  <c r="E1504" i="1"/>
  <c r="P1503" i="1"/>
  <c r="E1503" i="1"/>
  <c r="P1502" i="1"/>
  <c r="E1502" i="1"/>
  <c r="P1501" i="1"/>
  <c r="E1501" i="1"/>
  <c r="P1500" i="1"/>
  <c r="E1500" i="1"/>
  <c r="P1499" i="1"/>
  <c r="E1499" i="1"/>
  <c r="P1498" i="1"/>
  <c r="E1498" i="1"/>
  <c r="P1497" i="1"/>
  <c r="E1497" i="1"/>
  <c r="P1496" i="1"/>
  <c r="E1496" i="1"/>
  <c r="P1495" i="1"/>
  <c r="E1495" i="1"/>
  <c r="P1494" i="1"/>
  <c r="E1494" i="1"/>
  <c r="P1493" i="1"/>
  <c r="E1493" i="1"/>
  <c r="P1492" i="1"/>
  <c r="E1492" i="1"/>
  <c r="P1491" i="1"/>
  <c r="E1491" i="1"/>
  <c r="P1490" i="1"/>
  <c r="E1490" i="1"/>
  <c r="P1489" i="1"/>
  <c r="E1489" i="1"/>
  <c r="P1488" i="1"/>
  <c r="E1488" i="1"/>
  <c r="P1487" i="1"/>
  <c r="E1487" i="1"/>
  <c r="P1486" i="1"/>
  <c r="E1486" i="1"/>
  <c r="P1485" i="1"/>
  <c r="E1485" i="1"/>
  <c r="P1484" i="1"/>
  <c r="E1484" i="1"/>
  <c r="P1483" i="1"/>
  <c r="E1483" i="1"/>
  <c r="P1482" i="1"/>
  <c r="E1482" i="1"/>
  <c r="P1481" i="1"/>
  <c r="E1481" i="1"/>
  <c r="P1480" i="1"/>
  <c r="E1480" i="1"/>
  <c r="P1479" i="1"/>
  <c r="E1479" i="1"/>
  <c r="P1478" i="1"/>
  <c r="E1478" i="1"/>
  <c r="P1477" i="1"/>
  <c r="E1477" i="1"/>
  <c r="P1476" i="1"/>
  <c r="E1476" i="1"/>
  <c r="P1475" i="1"/>
  <c r="E1475" i="1"/>
  <c r="P1474" i="1"/>
  <c r="E1474" i="1"/>
  <c r="P1473" i="1"/>
  <c r="E1473" i="1"/>
  <c r="P1472" i="1"/>
  <c r="E1472" i="1"/>
  <c r="P1471" i="1"/>
  <c r="E1471" i="1"/>
  <c r="P1470" i="1"/>
  <c r="E1470" i="1"/>
  <c r="P1469" i="1"/>
  <c r="E1469" i="1"/>
  <c r="P1468" i="1"/>
  <c r="E1468" i="1"/>
  <c r="P1467" i="1"/>
  <c r="E1467" i="1"/>
  <c r="P1466" i="1"/>
  <c r="E1466" i="1"/>
  <c r="P1465" i="1"/>
  <c r="E1465" i="1"/>
  <c r="P1464" i="1"/>
  <c r="E1464" i="1"/>
  <c r="P1463" i="1"/>
  <c r="E1463" i="1"/>
  <c r="P1462" i="1"/>
  <c r="E1462" i="1"/>
  <c r="P1461" i="1"/>
  <c r="E1461" i="1"/>
  <c r="P1460" i="1"/>
  <c r="E1460" i="1"/>
  <c r="P1459" i="1"/>
  <c r="E1459" i="1"/>
  <c r="P1458" i="1"/>
  <c r="E1458" i="1"/>
  <c r="P1457" i="1"/>
  <c r="E1457" i="1"/>
  <c r="P1456" i="1"/>
  <c r="E1456" i="1"/>
  <c r="P1455" i="1"/>
  <c r="E1455" i="1"/>
  <c r="P1454" i="1"/>
  <c r="E1454" i="1"/>
  <c r="P1453" i="1"/>
  <c r="E1453" i="1"/>
  <c r="P1452" i="1"/>
  <c r="E1452" i="1"/>
  <c r="P1451" i="1"/>
  <c r="E1451" i="1"/>
  <c r="P1450" i="1"/>
  <c r="E1450" i="1"/>
  <c r="P1449" i="1"/>
  <c r="E1449" i="1"/>
  <c r="P1448" i="1"/>
  <c r="E1448" i="1"/>
  <c r="P1447" i="1"/>
  <c r="E1447" i="1"/>
  <c r="P1446" i="1"/>
  <c r="E1446" i="1"/>
  <c r="P1445" i="1"/>
  <c r="E1445" i="1"/>
  <c r="P1444" i="1"/>
  <c r="E1444" i="1"/>
  <c r="P1443" i="1"/>
  <c r="E1443" i="1"/>
  <c r="P1442" i="1"/>
  <c r="E1442" i="1"/>
  <c r="P1441" i="1"/>
  <c r="E1441" i="1"/>
  <c r="P1440" i="1"/>
  <c r="E1440" i="1"/>
  <c r="P1439" i="1"/>
  <c r="E1439" i="1"/>
  <c r="P1438" i="1"/>
  <c r="E1438" i="1"/>
  <c r="P1437" i="1"/>
  <c r="E1437" i="1"/>
  <c r="P1436" i="1"/>
  <c r="E1436" i="1"/>
  <c r="P1435" i="1"/>
  <c r="E1435" i="1"/>
  <c r="P1434" i="1"/>
  <c r="E1434" i="1"/>
  <c r="P1433" i="1"/>
  <c r="E1433" i="1"/>
  <c r="P1432" i="1"/>
  <c r="E1432" i="1"/>
  <c r="P1431" i="1"/>
  <c r="E1431" i="1"/>
  <c r="P1430" i="1"/>
  <c r="E1430" i="1"/>
  <c r="P1429" i="1"/>
  <c r="E1429" i="1"/>
  <c r="P1428" i="1"/>
  <c r="E1428" i="1"/>
  <c r="P1427" i="1"/>
  <c r="E1427" i="1"/>
  <c r="P1426" i="1"/>
  <c r="E1426" i="1"/>
  <c r="P1425" i="1"/>
  <c r="E1425" i="1"/>
  <c r="P1424" i="1"/>
  <c r="E1424" i="1"/>
  <c r="P1423" i="1"/>
  <c r="E1423" i="1"/>
  <c r="P1422" i="1"/>
  <c r="E1422" i="1"/>
  <c r="P1421" i="1"/>
  <c r="E1421" i="1"/>
  <c r="P1420" i="1"/>
  <c r="E1420" i="1"/>
  <c r="P1419" i="1"/>
  <c r="E1419" i="1"/>
  <c r="P1418" i="1"/>
  <c r="E1418" i="1"/>
  <c r="P1417" i="1"/>
  <c r="E1417" i="1"/>
  <c r="P1416" i="1"/>
  <c r="E1416" i="1"/>
  <c r="P1415" i="1"/>
  <c r="E1415" i="1"/>
  <c r="P1414" i="1"/>
  <c r="E1414" i="1"/>
  <c r="P1413" i="1"/>
  <c r="E1413" i="1"/>
  <c r="P1412" i="1"/>
  <c r="E1412" i="1"/>
  <c r="P1411" i="1"/>
  <c r="E1411" i="1"/>
  <c r="P1410" i="1"/>
  <c r="E1410" i="1"/>
  <c r="P1409" i="1"/>
  <c r="E1409" i="1"/>
  <c r="P1408" i="1"/>
  <c r="E1408" i="1"/>
  <c r="P1407" i="1"/>
  <c r="E1407" i="1"/>
  <c r="P1406" i="1"/>
  <c r="E1406" i="1"/>
  <c r="P1405" i="1"/>
  <c r="E1405" i="1"/>
  <c r="P1404" i="1"/>
  <c r="E1404" i="1"/>
  <c r="P1403" i="1"/>
  <c r="E1403" i="1"/>
  <c r="P1402" i="1"/>
  <c r="E1402" i="1"/>
  <c r="P1401" i="1"/>
  <c r="E1401" i="1"/>
  <c r="P1400" i="1"/>
  <c r="E1400" i="1"/>
  <c r="P1399" i="1"/>
  <c r="E1399" i="1"/>
  <c r="P1398" i="1"/>
  <c r="E1398" i="1"/>
  <c r="P1397" i="1"/>
  <c r="E1397" i="1"/>
  <c r="P1396" i="1"/>
  <c r="E1396" i="1"/>
  <c r="P1395" i="1"/>
  <c r="E1395" i="1"/>
  <c r="P1394" i="1"/>
  <c r="E1394" i="1"/>
  <c r="P1393" i="1"/>
  <c r="E1393" i="1"/>
  <c r="P1392" i="1"/>
  <c r="E1392" i="1"/>
  <c r="P1391" i="1"/>
  <c r="E1391" i="1"/>
  <c r="P1390" i="1"/>
  <c r="E1390" i="1"/>
  <c r="P1389" i="1"/>
  <c r="E1389" i="1"/>
  <c r="P1388" i="1"/>
  <c r="E1388" i="1"/>
  <c r="P1387" i="1"/>
  <c r="E1387" i="1"/>
  <c r="P1386" i="1"/>
  <c r="E1386" i="1"/>
  <c r="P1385" i="1"/>
  <c r="E1385" i="1"/>
  <c r="P1384" i="1"/>
  <c r="E1384" i="1"/>
  <c r="P1383" i="1"/>
  <c r="E1383" i="1"/>
  <c r="P1382" i="1"/>
  <c r="E1382" i="1"/>
  <c r="P1381" i="1"/>
  <c r="E1381" i="1"/>
  <c r="P1380" i="1"/>
  <c r="E1380" i="1"/>
  <c r="P1379" i="1"/>
  <c r="E1379" i="1"/>
  <c r="P1378" i="1"/>
  <c r="E1378" i="1"/>
  <c r="P1377" i="1"/>
  <c r="E1377" i="1"/>
  <c r="P1376" i="1"/>
  <c r="E1376" i="1"/>
  <c r="P1375" i="1"/>
  <c r="E1375" i="1"/>
  <c r="P1374" i="1"/>
  <c r="E1374" i="1"/>
  <c r="P1373" i="1"/>
  <c r="E1373" i="1"/>
  <c r="P1372" i="1"/>
  <c r="E1372" i="1"/>
  <c r="P1371" i="1"/>
  <c r="E1371" i="1"/>
  <c r="P1370" i="1"/>
  <c r="E1370" i="1"/>
  <c r="P1369" i="1"/>
  <c r="E1369" i="1"/>
  <c r="P1368" i="1"/>
  <c r="E1368" i="1"/>
  <c r="P1367" i="1"/>
  <c r="E1367" i="1"/>
  <c r="P1366" i="1"/>
  <c r="E1366" i="1"/>
  <c r="P1365" i="1"/>
  <c r="E1365" i="1"/>
  <c r="P1364" i="1"/>
  <c r="E1364" i="1"/>
  <c r="P1363" i="1"/>
  <c r="E1363" i="1"/>
  <c r="P1362" i="1"/>
  <c r="E1362" i="1"/>
  <c r="P1361" i="1"/>
  <c r="E1361" i="1"/>
  <c r="P1360" i="1"/>
  <c r="E1360" i="1"/>
  <c r="P1359" i="1"/>
  <c r="E1359" i="1"/>
  <c r="P1358" i="1"/>
  <c r="E1358" i="1"/>
  <c r="P1357" i="1"/>
  <c r="E1357" i="1"/>
  <c r="P1356" i="1"/>
  <c r="E1356" i="1"/>
  <c r="P1355" i="1"/>
  <c r="E1355" i="1"/>
  <c r="P1354" i="1"/>
  <c r="E1354" i="1"/>
  <c r="P1353" i="1"/>
  <c r="E1353" i="1"/>
  <c r="P1352" i="1"/>
  <c r="E1352" i="1"/>
  <c r="P1351" i="1"/>
  <c r="E1351" i="1"/>
  <c r="P1350" i="1"/>
  <c r="E1350" i="1"/>
  <c r="P1349" i="1"/>
  <c r="E1349" i="1"/>
  <c r="P1348" i="1"/>
  <c r="E1348" i="1"/>
  <c r="P1347" i="1"/>
  <c r="E1347" i="1"/>
  <c r="P1346" i="1"/>
  <c r="E1346" i="1"/>
  <c r="P1345" i="1"/>
  <c r="E1345" i="1"/>
  <c r="P1344" i="1"/>
  <c r="E1344" i="1"/>
  <c r="P1343" i="1"/>
  <c r="E1343" i="1"/>
  <c r="P1342" i="1"/>
  <c r="E1342" i="1"/>
  <c r="P1341" i="1"/>
  <c r="E1341" i="1"/>
  <c r="P1340" i="1"/>
  <c r="E1340" i="1"/>
  <c r="P1339" i="1"/>
  <c r="E1339" i="1"/>
  <c r="P1338" i="1"/>
  <c r="E1338" i="1"/>
  <c r="P1337" i="1"/>
  <c r="E1337" i="1"/>
  <c r="P1336" i="1"/>
  <c r="E1336" i="1"/>
  <c r="P1335" i="1"/>
  <c r="E1335" i="1"/>
  <c r="P1334" i="1"/>
  <c r="E1334" i="1"/>
  <c r="P1333" i="1"/>
  <c r="E1333" i="1"/>
  <c r="P1332" i="1"/>
  <c r="E1332" i="1"/>
  <c r="P1331" i="1"/>
  <c r="E1331" i="1"/>
  <c r="P1330" i="1"/>
  <c r="E1330" i="1"/>
  <c r="P1329" i="1"/>
  <c r="E1329" i="1"/>
  <c r="P1328" i="1"/>
  <c r="E1328" i="1"/>
  <c r="P1327" i="1"/>
  <c r="E1327" i="1"/>
  <c r="P1326" i="1"/>
  <c r="E1326" i="1"/>
  <c r="P1325" i="1"/>
  <c r="E1325" i="1"/>
  <c r="P1324" i="1"/>
  <c r="E1324" i="1"/>
  <c r="P1323" i="1"/>
  <c r="E1323" i="1"/>
  <c r="P1322" i="1"/>
  <c r="E1322" i="1"/>
  <c r="P1321" i="1"/>
  <c r="E1321" i="1"/>
  <c r="P1320" i="1"/>
  <c r="E1320" i="1"/>
  <c r="P1319" i="1"/>
  <c r="E1319" i="1"/>
  <c r="P1318" i="1"/>
  <c r="E1318" i="1"/>
  <c r="P1317" i="1"/>
  <c r="E1317" i="1"/>
  <c r="P1316" i="1"/>
  <c r="E1316" i="1"/>
  <c r="P1315" i="1"/>
  <c r="E1315" i="1"/>
  <c r="P1314" i="1"/>
  <c r="E1314" i="1"/>
  <c r="P1313" i="1"/>
  <c r="E1313" i="1"/>
  <c r="P1312" i="1"/>
  <c r="E1312" i="1"/>
  <c r="P1311" i="1"/>
  <c r="E1311" i="1"/>
  <c r="P1310" i="1"/>
  <c r="E1310" i="1"/>
  <c r="P1309" i="1"/>
  <c r="E1309" i="1"/>
  <c r="P1308" i="1"/>
  <c r="E1308" i="1"/>
  <c r="P1307" i="1"/>
  <c r="E1307" i="1"/>
  <c r="P1306" i="1"/>
  <c r="E1306" i="1"/>
  <c r="P1305" i="1"/>
  <c r="E1305" i="1"/>
  <c r="P1304" i="1"/>
  <c r="E1304" i="1"/>
  <c r="P1303" i="1"/>
  <c r="E1303" i="1"/>
  <c r="P1302" i="1"/>
  <c r="E1302" i="1"/>
  <c r="P1301" i="1"/>
  <c r="E1301" i="1"/>
  <c r="P1300" i="1"/>
  <c r="E1300" i="1"/>
  <c r="P1299" i="1"/>
  <c r="E1299" i="1"/>
  <c r="P1298" i="1"/>
  <c r="E1298" i="1"/>
  <c r="P1297" i="1"/>
  <c r="E1297" i="1"/>
  <c r="P1296" i="1"/>
  <c r="E1296" i="1"/>
  <c r="P1295" i="1"/>
  <c r="E1295" i="1"/>
  <c r="P1294" i="1"/>
  <c r="E1294" i="1"/>
  <c r="P1293" i="1"/>
  <c r="E1293" i="1"/>
  <c r="P1292" i="1"/>
  <c r="E1292" i="1"/>
  <c r="P1291" i="1"/>
  <c r="E1291" i="1"/>
  <c r="P1290" i="1"/>
  <c r="E1290" i="1"/>
  <c r="P1289" i="1"/>
  <c r="E1289" i="1"/>
  <c r="P1288" i="1"/>
  <c r="E1288" i="1"/>
  <c r="P1287" i="1"/>
  <c r="E1287" i="1"/>
  <c r="P1286" i="1"/>
  <c r="E1286" i="1"/>
  <c r="P1285" i="1"/>
  <c r="E1285" i="1"/>
  <c r="P1284" i="1"/>
  <c r="E1284" i="1"/>
  <c r="P1283" i="1"/>
  <c r="E1283" i="1"/>
  <c r="P1282" i="1"/>
  <c r="E1282" i="1"/>
  <c r="P1281" i="1"/>
  <c r="E1281" i="1"/>
  <c r="P1280" i="1"/>
  <c r="E1280" i="1"/>
  <c r="P1279" i="1"/>
  <c r="E1279" i="1"/>
  <c r="P1278" i="1"/>
  <c r="E1278" i="1"/>
  <c r="P1277" i="1"/>
  <c r="E1277" i="1"/>
  <c r="P1276" i="1"/>
  <c r="E1276" i="1"/>
  <c r="P1275" i="1"/>
  <c r="E1275" i="1"/>
  <c r="P1274" i="1"/>
  <c r="E1274" i="1"/>
  <c r="P1273" i="1"/>
  <c r="E1273" i="1"/>
  <c r="P1272" i="1"/>
  <c r="E1272" i="1"/>
  <c r="P1271" i="1"/>
  <c r="E1271" i="1"/>
  <c r="P1270" i="1"/>
  <c r="E1270" i="1"/>
  <c r="P1269" i="1"/>
  <c r="E1269" i="1"/>
  <c r="P1268" i="1"/>
  <c r="E1268" i="1"/>
  <c r="P1267" i="1"/>
  <c r="E1267" i="1"/>
  <c r="P1266" i="1"/>
  <c r="E1266" i="1"/>
  <c r="P1265" i="1"/>
  <c r="E1265" i="1"/>
  <c r="P1264" i="1"/>
  <c r="E1264" i="1"/>
  <c r="P1263" i="1"/>
  <c r="E1263" i="1"/>
  <c r="P1262" i="1"/>
  <c r="E1262" i="1"/>
  <c r="P1261" i="1"/>
  <c r="E1261" i="1"/>
  <c r="P1260" i="1"/>
  <c r="E1260" i="1"/>
  <c r="P1259" i="1"/>
  <c r="E1259" i="1"/>
  <c r="P1258" i="1"/>
  <c r="E1258" i="1"/>
  <c r="P1257" i="1"/>
  <c r="E1257" i="1"/>
  <c r="P1256" i="1"/>
  <c r="E1256" i="1"/>
  <c r="P1255" i="1"/>
  <c r="E1255" i="1"/>
  <c r="P1254" i="1"/>
  <c r="E1254" i="1"/>
  <c r="P1253" i="1"/>
  <c r="E1253" i="1"/>
  <c r="P1252" i="1"/>
  <c r="E1252" i="1"/>
  <c r="P1251" i="1"/>
  <c r="E1251" i="1"/>
  <c r="P1250" i="1"/>
  <c r="E1250" i="1"/>
  <c r="P1249" i="1"/>
  <c r="E1249" i="1"/>
  <c r="P1248" i="1"/>
  <c r="E1248" i="1"/>
  <c r="P1247" i="1"/>
  <c r="E1247" i="1"/>
  <c r="P1246" i="1"/>
  <c r="E1246" i="1"/>
  <c r="P1245" i="1"/>
  <c r="E1245" i="1"/>
  <c r="P1244" i="1"/>
  <c r="E1244" i="1"/>
  <c r="P1243" i="1"/>
  <c r="E1243" i="1"/>
  <c r="P1242" i="1"/>
  <c r="E1242" i="1"/>
  <c r="P1241" i="1"/>
  <c r="E1241" i="1"/>
  <c r="P1240" i="1"/>
  <c r="E1240" i="1"/>
  <c r="P1239" i="1"/>
  <c r="E1239" i="1"/>
  <c r="P1238" i="1"/>
  <c r="E1238" i="1"/>
  <c r="P1237" i="1"/>
  <c r="E1237" i="1"/>
  <c r="P1236" i="1"/>
  <c r="E1236" i="1"/>
  <c r="P1235" i="1"/>
  <c r="E1235" i="1"/>
  <c r="P1234" i="1"/>
  <c r="E1234" i="1"/>
  <c r="P1233" i="1"/>
  <c r="E1233" i="1"/>
  <c r="P1232" i="1"/>
  <c r="E1232" i="1"/>
  <c r="P1231" i="1"/>
  <c r="E1231" i="1"/>
  <c r="P1230" i="1"/>
  <c r="E1230" i="1"/>
  <c r="P1229" i="1"/>
  <c r="E1229" i="1"/>
  <c r="P1228" i="1"/>
  <c r="E1228" i="1"/>
  <c r="P1227" i="1"/>
  <c r="E1227" i="1"/>
  <c r="P1226" i="1"/>
  <c r="E1226" i="1"/>
  <c r="P1225" i="1"/>
  <c r="E1225" i="1"/>
  <c r="P1224" i="1"/>
  <c r="E1224" i="1"/>
  <c r="P1223" i="1"/>
  <c r="E1223" i="1"/>
  <c r="P1222" i="1"/>
  <c r="E1222" i="1"/>
  <c r="P1221" i="1"/>
  <c r="E1221" i="1"/>
  <c r="P1220" i="1"/>
  <c r="E1220" i="1"/>
  <c r="P1219" i="1"/>
  <c r="E1219" i="1"/>
  <c r="P1218" i="1"/>
  <c r="E1218" i="1"/>
  <c r="P1217" i="1"/>
  <c r="E1217" i="1"/>
  <c r="P1216" i="1"/>
  <c r="E1216" i="1"/>
  <c r="P1215" i="1"/>
  <c r="E1215" i="1"/>
  <c r="P1214" i="1"/>
  <c r="E1214" i="1"/>
  <c r="P1213" i="1"/>
  <c r="E1213" i="1"/>
  <c r="P1212" i="1"/>
  <c r="E1212" i="1"/>
  <c r="P1211" i="1"/>
  <c r="E1211" i="1"/>
  <c r="P1210" i="1"/>
  <c r="E1210" i="1"/>
  <c r="P1209" i="1"/>
  <c r="E1209" i="1"/>
  <c r="P1208" i="1"/>
  <c r="E1208" i="1"/>
  <c r="P1207" i="1"/>
  <c r="E1207" i="1"/>
  <c r="P1206" i="1"/>
  <c r="E1206" i="1"/>
  <c r="P1205" i="1"/>
  <c r="E1205" i="1"/>
  <c r="P1204" i="1"/>
  <c r="E1204" i="1"/>
  <c r="P1203" i="1"/>
  <c r="E1203" i="1"/>
  <c r="P1202" i="1"/>
  <c r="E1202" i="1"/>
  <c r="P1201" i="1"/>
  <c r="E1201" i="1"/>
  <c r="P1200" i="1"/>
  <c r="E1200" i="1"/>
  <c r="P1199" i="1"/>
  <c r="E1199" i="1"/>
  <c r="P1198" i="1"/>
  <c r="E1198" i="1"/>
  <c r="P1197" i="1"/>
  <c r="E1197" i="1"/>
  <c r="P1196" i="1"/>
  <c r="E1196" i="1"/>
  <c r="P1195" i="1"/>
  <c r="E1195" i="1"/>
  <c r="P1194" i="1"/>
  <c r="E1194" i="1"/>
  <c r="P1193" i="1"/>
  <c r="E1193" i="1"/>
  <c r="P1192" i="1"/>
  <c r="E1192" i="1"/>
  <c r="P1191" i="1"/>
  <c r="E1191" i="1"/>
  <c r="P1190" i="1"/>
  <c r="E1190" i="1"/>
  <c r="P1189" i="1"/>
  <c r="E1189" i="1"/>
  <c r="P1188" i="1"/>
  <c r="E1188" i="1"/>
  <c r="P1187" i="1"/>
  <c r="E1187" i="1"/>
  <c r="P1186" i="1"/>
  <c r="E1186" i="1"/>
  <c r="P1185" i="1"/>
  <c r="E1185" i="1"/>
  <c r="P1184" i="1"/>
  <c r="E1184" i="1"/>
  <c r="P1183" i="1"/>
  <c r="E1183" i="1"/>
  <c r="P1182" i="1"/>
  <c r="E1182" i="1"/>
  <c r="P1181" i="1"/>
  <c r="E1181" i="1"/>
  <c r="P1180" i="1"/>
  <c r="E1180" i="1"/>
  <c r="P1179" i="1"/>
  <c r="E1179" i="1"/>
  <c r="P1178" i="1"/>
  <c r="E1178" i="1"/>
  <c r="P1177" i="1"/>
  <c r="E1177" i="1"/>
  <c r="P1176" i="1"/>
  <c r="E1176" i="1"/>
  <c r="P1175" i="1"/>
  <c r="E1175" i="1"/>
  <c r="P1174" i="1"/>
  <c r="E1174" i="1"/>
  <c r="P1173" i="1"/>
  <c r="E1173" i="1"/>
  <c r="P1172" i="1"/>
  <c r="E1172" i="1"/>
  <c r="P1171" i="1"/>
  <c r="E1171" i="1"/>
  <c r="P1170" i="1"/>
  <c r="E1170" i="1"/>
  <c r="P1169" i="1"/>
  <c r="E1169" i="1"/>
  <c r="P1168" i="1"/>
  <c r="E1168" i="1"/>
  <c r="P1167" i="1"/>
  <c r="E1167" i="1"/>
  <c r="P1166" i="1"/>
  <c r="E1166" i="1"/>
  <c r="P1165" i="1"/>
  <c r="E1165" i="1"/>
  <c r="P1164" i="1"/>
  <c r="E1164" i="1"/>
  <c r="P1163" i="1"/>
  <c r="E1163" i="1"/>
  <c r="P1162" i="1"/>
  <c r="E1162" i="1"/>
  <c r="P1161" i="1"/>
  <c r="E1161" i="1"/>
  <c r="P1160" i="1"/>
  <c r="E1160" i="1"/>
  <c r="P1159" i="1"/>
  <c r="E1159" i="1"/>
  <c r="P1158" i="1"/>
  <c r="E1158" i="1"/>
  <c r="P1157" i="1"/>
  <c r="E1157" i="1"/>
  <c r="P1156" i="1"/>
  <c r="E1156" i="1"/>
  <c r="P1155" i="1"/>
  <c r="E1155" i="1"/>
  <c r="P1154" i="1"/>
  <c r="E1154" i="1"/>
  <c r="P1153" i="1"/>
  <c r="E1153" i="1"/>
  <c r="P1152" i="1"/>
  <c r="E1152" i="1"/>
  <c r="P1151" i="1"/>
  <c r="E1151" i="1"/>
  <c r="P1150" i="1"/>
  <c r="E1150" i="1"/>
  <c r="P1149" i="1"/>
  <c r="E1149" i="1"/>
  <c r="P1148" i="1"/>
  <c r="E1148" i="1"/>
  <c r="P1147" i="1"/>
  <c r="E1147" i="1"/>
  <c r="P1146" i="1"/>
  <c r="E1146" i="1"/>
  <c r="P1145" i="1"/>
  <c r="E1145" i="1"/>
  <c r="P1144" i="1"/>
  <c r="E1144" i="1"/>
  <c r="P1143" i="1"/>
  <c r="E1143" i="1"/>
  <c r="P1142" i="1"/>
  <c r="E1142" i="1"/>
  <c r="P1141" i="1"/>
  <c r="E1141" i="1"/>
  <c r="P1140" i="1"/>
  <c r="E1140" i="1"/>
  <c r="P1139" i="1"/>
  <c r="E1139" i="1"/>
  <c r="P1138" i="1"/>
  <c r="E1138" i="1"/>
  <c r="P1137" i="1"/>
  <c r="E1137" i="1"/>
  <c r="P1136" i="1"/>
  <c r="E1136" i="1"/>
  <c r="P1135" i="1"/>
  <c r="E1135" i="1"/>
  <c r="P1134" i="1"/>
  <c r="E1134" i="1"/>
  <c r="P1133" i="1"/>
  <c r="E1133" i="1"/>
  <c r="P1132" i="1"/>
  <c r="E1132" i="1"/>
  <c r="P1131" i="1"/>
  <c r="E1131" i="1"/>
  <c r="P1130" i="1"/>
  <c r="E1130" i="1"/>
  <c r="P1129" i="1"/>
  <c r="E1129" i="1"/>
  <c r="P1128" i="1"/>
  <c r="E1128" i="1"/>
  <c r="P1127" i="1"/>
  <c r="E1127" i="1"/>
  <c r="P1126" i="1"/>
  <c r="E1126" i="1"/>
  <c r="P1125" i="1"/>
  <c r="E1125" i="1"/>
  <c r="P1124" i="1"/>
  <c r="E1124" i="1"/>
  <c r="P1123" i="1"/>
  <c r="E1123" i="1"/>
  <c r="P1122" i="1"/>
  <c r="E1122" i="1"/>
  <c r="P1121" i="1"/>
  <c r="E1121" i="1"/>
  <c r="P1120" i="1"/>
  <c r="E1120" i="1"/>
  <c r="P1119" i="1"/>
  <c r="E1119" i="1"/>
  <c r="P1118" i="1"/>
  <c r="E1118" i="1"/>
  <c r="P1117" i="1"/>
  <c r="E1117" i="1"/>
  <c r="P1116" i="1"/>
  <c r="E1116" i="1"/>
  <c r="P1115" i="1"/>
  <c r="E1115" i="1"/>
  <c r="P1114" i="1"/>
  <c r="E1114" i="1"/>
  <c r="P1113" i="1"/>
  <c r="E1113" i="1"/>
  <c r="P1112" i="1"/>
  <c r="E1112" i="1"/>
  <c r="P1111" i="1"/>
  <c r="E1111" i="1"/>
  <c r="P1110" i="1"/>
  <c r="E1110" i="1"/>
  <c r="P1109" i="1"/>
  <c r="E1109" i="1"/>
  <c r="P1108" i="1"/>
  <c r="E1108" i="1"/>
  <c r="P1107" i="1"/>
  <c r="E1107" i="1"/>
  <c r="P1106" i="1"/>
  <c r="E1106" i="1"/>
  <c r="P1105" i="1"/>
  <c r="E1105" i="1"/>
  <c r="P1104" i="1"/>
  <c r="E1104" i="1"/>
  <c r="P1103" i="1"/>
  <c r="E1103" i="1"/>
  <c r="P1102" i="1"/>
  <c r="E1102" i="1"/>
  <c r="P1101" i="1"/>
  <c r="E1101" i="1"/>
  <c r="P1100" i="1"/>
  <c r="E1100" i="1"/>
  <c r="P1099" i="1"/>
  <c r="E1099" i="1"/>
  <c r="P1098" i="1"/>
  <c r="E1098" i="1"/>
  <c r="P1097" i="1"/>
  <c r="E1097" i="1"/>
  <c r="P1096" i="1"/>
  <c r="E1096" i="1"/>
  <c r="P1095" i="1"/>
  <c r="E1095" i="1"/>
  <c r="P1094" i="1"/>
  <c r="E1094" i="1"/>
  <c r="P1093" i="1"/>
  <c r="E1093" i="1"/>
  <c r="P1092" i="1"/>
  <c r="E1092" i="1"/>
  <c r="P1091" i="1"/>
  <c r="E1091" i="1"/>
  <c r="P1090" i="1"/>
  <c r="E1090" i="1"/>
  <c r="P1089" i="1"/>
  <c r="E1089" i="1"/>
  <c r="P1088" i="1"/>
  <c r="E1088" i="1"/>
  <c r="P1087" i="1"/>
  <c r="E1087" i="1"/>
  <c r="P1086" i="1"/>
  <c r="E1086" i="1"/>
  <c r="P1085" i="1"/>
  <c r="E1085" i="1"/>
  <c r="P1084" i="1"/>
  <c r="E1084" i="1"/>
  <c r="P1083" i="1"/>
  <c r="E1083" i="1"/>
  <c r="P1082" i="1"/>
  <c r="E1082" i="1"/>
  <c r="P1081" i="1"/>
  <c r="E1081" i="1"/>
  <c r="P1080" i="1"/>
  <c r="E1080" i="1"/>
  <c r="P1079" i="1"/>
  <c r="E1079" i="1"/>
  <c r="P1078" i="1"/>
  <c r="E1078" i="1"/>
  <c r="P1077" i="1"/>
  <c r="E1077" i="1"/>
  <c r="P1076" i="1"/>
  <c r="E1076" i="1"/>
  <c r="P1075" i="1"/>
  <c r="E1075" i="1"/>
  <c r="P1074" i="1"/>
  <c r="E1074" i="1"/>
  <c r="P1073" i="1"/>
  <c r="E1073" i="1"/>
  <c r="P1072" i="1"/>
  <c r="E1072" i="1"/>
  <c r="P1071" i="1"/>
  <c r="E1071" i="1"/>
  <c r="P1070" i="1"/>
  <c r="E1070" i="1"/>
  <c r="P1069" i="1"/>
  <c r="E1069" i="1"/>
  <c r="P1068" i="1"/>
  <c r="E1068" i="1"/>
  <c r="P1067" i="1"/>
  <c r="E1067" i="1"/>
  <c r="P1066" i="1"/>
  <c r="E1066" i="1"/>
  <c r="P1065" i="1"/>
  <c r="E1065" i="1"/>
  <c r="P1064" i="1"/>
  <c r="E1064" i="1"/>
  <c r="P1063" i="1"/>
  <c r="E1063" i="1"/>
  <c r="P1062" i="1"/>
  <c r="E1062" i="1"/>
  <c r="P1061" i="1"/>
  <c r="E1061" i="1"/>
  <c r="P1060" i="1"/>
  <c r="E1060" i="1"/>
  <c r="P1059" i="1"/>
  <c r="E1059" i="1"/>
  <c r="P1058" i="1"/>
  <c r="E1058" i="1"/>
  <c r="P1057" i="1"/>
  <c r="E1057" i="1"/>
  <c r="P1056" i="1"/>
  <c r="E1056" i="1"/>
  <c r="P1055" i="1"/>
  <c r="E1055" i="1"/>
  <c r="P1054" i="1"/>
  <c r="E1054" i="1"/>
  <c r="P1053" i="1"/>
  <c r="E1053" i="1"/>
  <c r="P1052" i="1"/>
  <c r="E1052" i="1"/>
  <c r="P1051" i="1"/>
  <c r="E1051" i="1"/>
  <c r="P1050" i="1"/>
  <c r="E1050" i="1"/>
  <c r="P1049" i="1"/>
  <c r="E1049" i="1"/>
  <c r="P1048" i="1"/>
  <c r="E1048" i="1"/>
  <c r="P1047" i="1"/>
  <c r="E1047" i="1"/>
  <c r="P1046" i="1"/>
  <c r="E1046" i="1"/>
  <c r="P1045" i="1"/>
  <c r="E1045" i="1"/>
  <c r="P1044" i="1"/>
  <c r="E1044" i="1"/>
  <c r="P1043" i="1"/>
  <c r="E1043" i="1"/>
  <c r="P1042" i="1"/>
  <c r="E1042" i="1"/>
  <c r="P1041" i="1"/>
  <c r="E1041" i="1"/>
  <c r="P1040" i="1"/>
  <c r="E1040" i="1"/>
  <c r="P1039" i="1"/>
  <c r="E1039" i="1"/>
  <c r="P1038" i="1"/>
  <c r="E1038" i="1"/>
  <c r="P1037" i="1"/>
  <c r="E1037" i="1"/>
  <c r="P1036" i="1"/>
  <c r="E1036" i="1"/>
  <c r="P1035" i="1"/>
  <c r="E1035" i="1"/>
  <c r="P1034" i="1"/>
  <c r="E1034" i="1"/>
  <c r="P1033" i="1"/>
  <c r="E1033" i="1"/>
  <c r="P1032" i="1"/>
  <c r="E1032" i="1"/>
  <c r="P1031" i="1"/>
  <c r="E1031" i="1"/>
  <c r="P1030" i="1"/>
  <c r="E1030" i="1"/>
  <c r="P1029" i="1"/>
  <c r="E1029" i="1"/>
  <c r="P1028" i="1"/>
  <c r="E1028" i="1"/>
  <c r="P1027" i="1"/>
  <c r="E1027" i="1"/>
  <c r="P1026" i="1"/>
  <c r="E1026" i="1"/>
  <c r="P1025" i="1"/>
  <c r="E1025" i="1"/>
  <c r="P1024" i="1"/>
  <c r="E1024" i="1"/>
  <c r="P1023" i="1"/>
  <c r="E1023" i="1"/>
  <c r="P1022" i="1"/>
  <c r="E1022" i="1"/>
  <c r="P1021" i="1"/>
  <c r="E1021" i="1"/>
  <c r="P1020" i="1"/>
  <c r="E1020" i="1"/>
  <c r="P1019" i="1"/>
  <c r="E1019" i="1"/>
  <c r="P1018" i="1"/>
  <c r="E1018" i="1"/>
  <c r="P1017" i="1"/>
  <c r="E1017" i="1"/>
  <c r="P1016" i="1"/>
  <c r="E1016" i="1"/>
  <c r="P1015" i="1"/>
  <c r="E1015" i="1"/>
  <c r="P1014" i="1"/>
  <c r="E1014" i="1"/>
  <c r="P1013" i="1"/>
  <c r="E1013" i="1"/>
  <c r="P1012" i="1"/>
  <c r="E1012" i="1"/>
  <c r="P1011" i="1"/>
  <c r="E1011" i="1"/>
  <c r="P1010" i="1"/>
  <c r="E1010" i="1"/>
  <c r="P1009" i="1"/>
  <c r="E1009" i="1"/>
  <c r="P1008" i="1"/>
  <c r="E1008" i="1"/>
  <c r="P1007" i="1"/>
  <c r="E1007" i="1"/>
  <c r="P1006" i="1"/>
  <c r="E1006" i="1"/>
  <c r="P1005" i="1"/>
  <c r="E1005" i="1"/>
  <c r="P1004" i="1"/>
  <c r="E1004" i="1"/>
  <c r="P1003" i="1"/>
  <c r="E1003" i="1"/>
  <c r="P1002" i="1"/>
  <c r="E1002" i="1"/>
  <c r="P1001" i="1"/>
  <c r="E1001" i="1"/>
  <c r="P1000" i="1"/>
  <c r="E1000" i="1"/>
  <c r="P999" i="1"/>
  <c r="E999" i="1"/>
  <c r="P998" i="1"/>
  <c r="E998" i="1"/>
  <c r="P997" i="1"/>
  <c r="E997" i="1"/>
  <c r="P996" i="1"/>
  <c r="E996" i="1"/>
  <c r="P995" i="1"/>
  <c r="E995" i="1"/>
  <c r="P994" i="1"/>
  <c r="E994" i="1"/>
  <c r="P993" i="1"/>
  <c r="E993" i="1"/>
  <c r="P992" i="1"/>
  <c r="E992" i="1"/>
  <c r="P991" i="1"/>
  <c r="E991" i="1"/>
  <c r="P990" i="1"/>
  <c r="E990" i="1"/>
  <c r="P989" i="1"/>
  <c r="E989" i="1"/>
  <c r="P988" i="1"/>
  <c r="E988" i="1"/>
  <c r="P987" i="1"/>
  <c r="E987" i="1"/>
  <c r="P986" i="1"/>
  <c r="E986" i="1"/>
  <c r="P985" i="1"/>
  <c r="E985" i="1"/>
  <c r="P984" i="1"/>
  <c r="E984" i="1"/>
  <c r="P983" i="1"/>
  <c r="E983" i="1"/>
  <c r="P982" i="1"/>
  <c r="E982" i="1"/>
  <c r="P981" i="1"/>
  <c r="E981" i="1"/>
  <c r="P980" i="1"/>
  <c r="E980" i="1"/>
  <c r="P979" i="1"/>
  <c r="E979" i="1"/>
  <c r="P978" i="1"/>
  <c r="E978" i="1"/>
  <c r="P977" i="1"/>
  <c r="E977" i="1"/>
  <c r="P976" i="1"/>
  <c r="E976" i="1"/>
  <c r="P975" i="1"/>
  <c r="E975" i="1"/>
  <c r="P974" i="1"/>
  <c r="E974" i="1"/>
  <c r="P973" i="1"/>
  <c r="E973" i="1"/>
  <c r="P972" i="1"/>
  <c r="E972" i="1"/>
  <c r="P971" i="1"/>
  <c r="E971" i="1"/>
  <c r="P970" i="1"/>
  <c r="E970" i="1"/>
  <c r="P969" i="1"/>
  <c r="E969" i="1"/>
  <c r="P968" i="1"/>
  <c r="E968" i="1"/>
  <c r="P967" i="1"/>
  <c r="E967" i="1"/>
  <c r="P966" i="1"/>
  <c r="E966" i="1"/>
  <c r="P965" i="1"/>
  <c r="E965" i="1"/>
  <c r="P964" i="1"/>
  <c r="E964" i="1"/>
  <c r="P963" i="1"/>
  <c r="E963" i="1"/>
  <c r="P962" i="1"/>
  <c r="E962" i="1"/>
  <c r="P961" i="1"/>
  <c r="E961" i="1"/>
  <c r="P960" i="1"/>
  <c r="E960" i="1"/>
  <c r="P959" i="1"/>
  <c r="E959" i="1"/>
  <c r="P958" i="1"/>
  <c r="E958" i="1"/>
  <c r="P957" i="1"/>
  <c r="E957" i="1"/>
  <c r="P956" i="1"/>
  <c r="E956" i="1"/>
  <c r="P955" i="1"/>
  <c r="E955" i="1"/>
  <c r="P954" i="1"/>
  <c r="E954" i="1"/>
  <c r="P953" i="1"/>
  <c r="E953" i="1"/>
  <c r="P952" i="1"/>
  <c r="E952" i="1"/>
  <c r="P951" i="1"/>
  <c r="E951" i="1"/>
  <c r="P950" i="1"/>
  <c r="E950" i="1"/>
  <c r="P949" i="1"/>
  <c r="E949" i="1"/>
  <c r="P948" i="1"/>
  <c r="E948" i="1"/>
  <c r="P947" i="1"/>
  <c r="E947" i="1"/>
  <c r="P946" i="1"/>
  <c r="E946" i="1"/>
  <c r="P945" i="1"/>
  <c r="E945" i="1"/>
  <c r="P944" i="1"/>
  <c r="E944" i="1"/>
  <c r="P943" i="1"/>
  <c r="E943" i="1"/>
  <c r="P942" i="1"/>
  <c r="E942" i="1"/>
  <c r="P941" i="1"/>
  <c r="E941" i="1"/>
  <c r="P940" i="1"/>
  <c r="E940" i="1"/>
  <c r="P939" i="1"/>
  <c r="E939" i="1"/>
  <c r="P938" i="1"/>
  <c r="E938" i="1"/>
  <c r="P937" i="1"/>
  <c r="E937" i="1"/>
  <c r="P936" i="1"/>
  <c r="E936" i="1"/>
  <c r="P935" i="1"/>
  <c r="E935" i="1"/>
  <c r="P934" i="1"/>
  <c r="E934" i="1"/>
  <c r="P933" i="1"/>
  <c r="E933" i="1"/>
  <c r="P932" i="1"/>
  <c r="E932" i="1"/>
  <c r="P931" i="1"/>
  <c r="E931" i="1"/>
  <c r="P930" i="1"/>
  <c r="E930" i="1"/>
  <c r="P929" i="1"/>
  <c r="E929" i="1"/>
  <c r="P928" i="1"/>
  <c r="E928" i="1"/>
  <c r="P927" i="1"/>
  <c r="E927" i="1"/>
  <c r="P926" i="1"/>
  <c r="E926" i="1"/>
  <c r="P925" i="1"/>
  <c r="E925" i="1"/>
  <c r="P924" i="1"/>
  <c r="E924" i="1"/>
  <c r="P923" i="1"/>
  <c r="E923" i="1"/>
  <c r="P922" i="1"/>
  <c r="E922" i="1"/>
  <c r="P921" i="1"/>
  <c r="E921" i="1"/>
  <c r="P920" i="1"/>
  <c r="E920" i="1"/>
  <c r="P919" i="1"/>
  <c r="E919" i="1"/>
  <c r="P918" i="1"/>
  <c r="E918" i="1"/>
  <c r="P917" i="1"/>
  <c r="E917" i="1"/>
  <c r="P916" i="1"/>
  <c r="E916" i="1"/>
  <c r="P915" i="1"/>
  <c r="E915" i="1"/>
  <c r="P914" i="1"/>
  <c r="E914" i="1"/>
  <c r="P913" i="1"/>
  <c r="E913" i="1"/>
  <c r="P912" i="1"/>
  <c r="E912" i="1"/>
  <c r="P911" i="1"/>
  <c r="E911" i="1"/>
  <c r="P910" i="1"/>
  <c r="E910" i="1"/>
  <c r="P909" i="1"/>
  <c r="E909" i="1"/>
  <c r="P908" i="1"/>
  <c r="E908" i="1"/>
  <c r="P907" i="1"/>
  <c r="E907" i="1"/>
  <c r="P906" i="1"/>
  <c r="E906" i="1"/>
  <c r="P905" i="1"/>
  <c r="E905" i="1"/>
  <c r="P904" i="1"/>
  <c r="E904" i="1"/>
  <c r="P903" i="1"/>
  <c r="E903" i="1"/>
  <c r="P902" i="1"/>
  <c r="E902" i="1"/>
  <c r="P901" i="1"/>
  <c r="E901" i="1"/>
  <c r="P900" i="1"/>
  <c r="E900" i="1"/>
  <c r="P899" i="1"/>
  <c r="E899" i="1"/>
  <c r="P898" i="1"/>
  <c r="E898" i="1"/>
  <c r="P897" i="1"/>
  <c r="E897" i="1"/>
  <c r="P896" i="1"/>
  <c r="E896" i="1"/>
  <c r="P895" i="1"/>
  <c r="E895" i="1"/>
  <c r="P894" i="1"/>
  <c r="E894" i="1"/>
  <c r="P893" i="1"/>
  <c r="E893" i="1"/>
  <c r="P892" i="1"/>
  <c r="E892" i="1"/>
  <c r="P891" i="1"/>
  <c r="E891" i="1"/>
  <c r="P890" i="1"/>
  <c r="E890" i="1"/>
  <c r="P889" i="1"/>
  <c r="E889" i="1"/>
  <c r="P888" i="1"/>
  <c r="E888" i="1"/>
  <c r="P887" i="1"/>
  <c r="E887" i="1"/>
  <c r="P886" i="1"/>
  <c r="E886" i="1"/>
  <c r="P885" i="1"/>
  <c r="E885" i="1"/>
  <c r="P884" i="1"/>
  <c r="E884" i="1"/>
  <c r="P883" i="1"/>
  <c r="E883" i="1"/>
  <c r="P882" i="1"/>
  <c r="E882" i="1"/>
  <c r="P881" i="1"/>
  <c r="E881" i="1"/>
  <c r="P880" i="1"/>
  <c r="E880" i="1"/>
  <c r="P879" i="1"/>
  <c r="E879" i="1"/>
  <c r="P878" i="1"/>
  <c r="E878" i="1"/>
  <c r="P877" i="1"/>
  <c r="E877" i="1"/>
  <c r="P876" i="1"/>
  <c r="E876" i="1"/>
  <c r="P875" i="1"/>
  <c r="E875" i="1"/>
  <c r="P874" i="1"/>
  <c r="E874" i="1"/>
  <c r="P873" i="1"/>
  <c r="E873" i="1"/>
  <c r="P872" i="1"/>
  <c r="E872" i="1"/>
  <c r="P871" i="1"/>
  <c r="E871" i="1"/>
  <c r="P870" i="1"/>
  <c r="E870" i="1"/>
  <c r="P869" i="1"/>
  <c r="E869" i="1"/>
  <c r="P868" i="1"/>
  <c r="E868" i="1"/>
  <c r="P867" i="1"/>
  <c r="E867" i="1"/>
  <c r="P866" i="1"/>
  <c r="E866" i="1"/>
  <c r="P865" i="1"/>
  <c r="E865" i="1"/>
  <c r="P864" i="1"/>
  <c r="E864" i="1"/>
  <c r="P863" i="1"/>
  <c r="E863" i="1"/>
  <c r="P862" i="1"/>
  <c r="E862" i="1"/>
  <c r="P861" i="1"/>
  <c r="E861" i="1"/>
  <c r="P860" i="1"/>
  <c r="E860" i="1"/>
  <c r="P859" i="1"/>
  <c r="E859" i="1"/>
  <c r="P858" i="1"/>
  <c r="E858" i="1"/>
  <c r="P857" i="1"/>
  <c r="E857" i="1"/>
  <c r="P856" i="1"/>
  <c r="E856" i="1"/>
  <c r="P855" i="1"/>
  <c r="E855" i="1"/>
  <c r="P854" i="1"/>
  <c r="E854" i="1"/>
  <c r="P853" i="1"/>
  <c r="E853" i="1"/>
  <c r="P852" i="1"/>
  <c r="E852" i="1"/>
  <c r="P851" i="1"/>
  <c r="E851" i="1"/>
  <c r="P850" i="1"/>
  <c r="E850" i="1"/>
  <c r="P849" i="1"/>
  <c r="E849" i="1"/>
  <c r="P848" i="1"/>
  <c r="E848" i="1"/>
  <c r="P847" i="1"/>
  <c r="E847" i="1"/>
  <c r="P846" i="1"/>
  <c r="E846" i="1"/>
  <c r="P845" i="1"/>
  <c r="E845" i="1"/>
  <c r="P844" i="1"/>
  <c r="E844" i="1"/>
  <c r="P843" i="1"/>
  <c r="E843" i="1"/>
  <c r="P842" i="1"/>
  <c r="E842" i="1"/>
  <c r="P841" i="1"/>
  <c r="E841" i="1"/>
  <c r="P840" i="1"/>
  <c r="E840" i="1"/>
  <c r="P839" i="1"/>
  <c r="E839" i="1"/>
  <c r="P838" i="1"/>
  <c r="E838" i="1"/>
  <c r="P837" i="1"/>
  <c r="E837" i="1"/>
  <c r="P836" i="1"/>
  <c r="E836" i="1"/>
  <c r="P835" i="1"/>
  <c r="E835" i="1"/>
  <c r="P834" i="1"/>
  <c r="E834" i="1"/>
  <c r="P833" i="1"/>
  <c r="E833" i="1"/>
  <c r="P832" i="1"/>
  <c r="E832" i="1"/>
  <c r="P831" i="1"/>
  <c r="E831" i="1"/>
  <c r="P830" i="1"/>
  <c r="E830" i="1"/>
  <c r="P829" i="1"/>
  <c r="E829" i="1"/>
  <c r="P828" i="1"/>
  <c r="E828" i="1"/>
  <c r="P827" i="1"/>
  <c r="E827" i="1"/>
  <c r="P826" i="1"/>
  <c r="E826" i="1"/>
  <c r="P825" i="1"/>
  <c r="E825" i="1"/>
  <c r="P824" i="1"/>
  <c r="E824" i="1"/>
  <c r="P823" i="1"/>
  <c r="E823" i="1"/>
  <c r="P822" i="1"/>
  <c r="E822" i="1"/>
  <c r="P821" i="1"/>
  <c r="E821" i="1"/>
  <c r="P820" i="1"/>
  <c r="E820" i="1"/>
  <c r="P819" i="1"/>
  <c r="E819" i="1"/>
  <c r="P818" i="1"/>
  <c r="E818" i="1"/>
  <c r="P817" i="1"/>
  <c r="E817" i="1"/>
  <c r="P816" i="1"/>
  <c r="E816" i="1"/>
  <c r="P815" i="1"/>
  <c r="E815" i="1"/>
  <c r="P814" i="1"/>
  <c r="E814" i="1"/>
  <c r="P813" i="1"/>
  <c r="E813" i="1"/>
  <c r="P812" i="1"/>
  <c r="E812" i="1"/>
  <c r="P811" i="1"/>
  <c r="E811" i="1"/>
  <c r="P810" i="1"/>
  <c r="E810" i="1"/>
  <c r="P809" i="1"/>
  <c r="E809" i="1"/>
  <c r="P808" i="1"/>
  <c r="E808" i="1"/>
  <c r="P807" i="1"/>
  <c r="E807" i="1"/>
  <c r="P806" i="1"/>
  <c r="E806" i="1"/>
  <c r="P805" i="1"/>
  <c r="E805" i="1"/>
  <c r="P804" i="1"/>
  <c r="E804" i="1"/>
  <c r="P803" i="1"/>
  <c r="E803" i="1"/>
  <c r="P802" i="1"/>
  <c r="E802" i="1"/>
  <c r="P801" i="1"/>
  <c r="E801" i="1"/>
  <c r="P800" i="1"/>
  <c r="E800" i="1"/>
  <c r="P799" i="1"/>
  <c r="E799" i="1"/>
  <c r="P798" i="1"/>
  <c r="E798" i="1"/>
  <c r="P797" i="1"/>
  <c r="E797" i="1"/>
  <c r="P796" i="1"/>
  <c r="E796" i="1"/>
  <c r="P795" i="1"/>
  <c r="E795" i="1"/>
  <c r="P794" i="1"/>
  <c r="E794" i="1"/>
  <c r="P793" i="1"/>
  <c r="E793" i="1"/>
  <c r="P792" i="1"/>
  <c r="E792" i="1"/>
  <c r="P791" i="1"/>
  <c r="E791" i="1"/>
  <c r="P790" i="1"/>
  <c r="E790" i="1"/>
  <c r="P789" i="1"/>
  <c r="E789" i="1"/>
  <c r="P788" i="1"/>
  <c r="E788" i="1"/>
  <c r="P787" i="1"/>
  <c r="E787" i="1"/>
  <c r="P786" i="1"/>
  <c r="E786" i="1"/>
  <c r="P785" i="1"/>
  <c r="E785" i="1"/>
  <c r="P784" i="1"/>
  <c r="E784" i="1"/>
  <c r="P783" i="1"/>
  <c r="E783" i="1"/>
  <c r="P782" i="1"/>
  <c r="E782" i="1"/>
  <c r="P781" i="1"/>
  <c r="E781" i="1"/>
  <c r="P780" i="1"/>
  <c r="E780" i="1"/>
  <c r="P779" i="1"/>
  <c r="E779" i="1"/>
  <c r="P778" i="1"/>
  <c r="E778" i="1"/>
  <c r="P777" i="1"/>
  <c r="E777" i="1"/>
  <c r="P776" i="1"/>
  <c r="E776" i="1"/>
  <c r="P775" i="1"/>
  <c r="E775" i="1"/>
  <c r="P774" i="1"/>
  <c r="E774" i="1"/>
  <c r="P773" i="1"/>
  <c r="E773" i="1"/>
  <c r="P772" i="1"/>
  <c r="E772" i="1"/>
  <c r="P771" i="1"/>
  <c r="E771" i="1"/>
  <c r="P770" i="1"/>
  <c r="E770" i="1"/>
  <c r="P769" i="1"/>
  <c r="E769" i="1"/>
  <c r="P768" i="1"/>
  <c r="E768" i="1"/>
  <c r="P767" i="1"/>
  <c r="E767" i="1"/>
  <c r="P766" i="1"/>
  <c r="E766" i="1"/>
  <c r="P765" i="1"/>
  <c r="E765" i="1"/>
  <c r="P764" i="1"/>
  <c r="E764" i="1"/>
  <c r="P763" i="1"/>
  <c r="E763" i="1"/>
  <c r="P762" i="1"/>
  <c r="E762" i="1"/>
  <c r="P761" i="1"/>
  <c r="E761" i="1"/>
  <c r="P760" i="1"/>
  <c r="E760" i="1"/>
  <c r="P759" i="1"/>
  <c r="E759" i="1"/>
  <c r="P758" i="1"/>
  <c r="E758" i="1"/>
  <c r="P757" i="1"/>
  <c r="E757" i="1"/>
  <c r="P756" i="1"/>
  <c r="E756" i="1"/>
  <c r="P755" i="1"/>
  <c r="E755" i="1"/>
  <c r="P754" i="1"/>
  <c r="E754" i="1"/>
  <c r="P753" i="1"/>
  <c r="E753" i="1"/>
  <c r="P752" i="1"/>
  <c r="E752" i="1"/>
  <c r="P751" i="1"/>
  <c r="E751" i="1"/>
  <c r="P750" i="1"/>
  <c r="E750" i="1"/>
  <c r="P749" i="1"/>
  <c r="E749" i="1"/>
  <c r="P748" i="1"/>
  <c r="E748" i="1"/>
  <c r="P747" i="1"/>
  <c r="E747" i="1"/>
  <c r="P746" i="1"/>
  <c r="E746" i="1"/>
  <c r="P745" i="1"/>
  <c r="E745" i="1"/>
  <c r="P744" i="1"/>
  <c r="E744" i="1"/>
  <c r="P743" i="1"/>
  <c r="E743" i="1"/>
  <c r="P742" i="1"/>
  <c r="E742" i="1"/>
  <c r="P741" i="1"/>
  <c r="E741" i="1"/>
  <c r="P740" i="1"/>
  <c r="E740" i="1"/>
  <c r="P739" i="1"/>
  <c r="E739" i="1"/>
  <c r="P738" i="1"/>
  <c r="E738" i="1"/>
  <c r="P737" i="1"/>
  <c r="E737" i="1"/>
  <c r="P736" i="1"/>
  <c r="E736" i="1"/>
  <c r="P735" i="1"/>
  <c r="E735" i="1"/>
  <c r="P734" i="1"/>
  <c r="E734" i="1"/>
  <c r="P733" i="1"/>
  <c r="E733" i="1"/>
  <c r="P732" i="1"/>
  <c r="E732" i="1"/>
  <c r="P731" i="1"/>
  <c r="E731" i="1"/>
  <c r="P730" i="1"/>
  <c r="E730" i="1"/>
  <c r="P729" i="1"/>
  <c r="E729" i="1"/>
  <c r="P728" i="1"/>
  <c r="E728" i="1"/>
  <c r="P727" i="1"/>
  <c r="E727" i="1"/>
  <c r="P726" i="1"/>
  <c r="E726" i="1"/>
  <c r="P725" i="1"/>
  <c r="E725" i="1"/>
  <c r="P724" i="1"/>
  <c r="E724" i="1"/>
  <c r="P723" i="1"/>
  <c r="E723" i="1"/>
  <c r="P722" i="1"/>
  <c r="E722" i="1"/>
  <c r="P721" i="1"/>
  <c r="E721" i="1"/>
  <c r="P720" i="1"/>
  <c r="E720" i="1"/>
  <c r="P719" i="1"/>
  <c r="E719" i="1"/>
  <c r="P718" i="1"/>
  <c r="E718" i="1"/>
  <c r="P717" i="1"/>
  <c r="E717" i="1"/>
  <c r="P716" i="1"/>
  <c r="E716" i="1"/>
  <c r="P715" i="1"/>
  <c r="E715" i="1"/>
  <c r="P714" i="1"/>
  <c r="E714" i="1"/>
  <c r="P713" i="1"/>
  <c r="E713" i="1"/>
  <c r="P712" i="1"/>
  <c r="E712" i="1"/>
  <c r="P711" i="1"/>
  <c r="E711" i="1"/>
  <c r="P710" i="1"/>
  <c r="E710" i="1"/>
  <c r="P709" i="1"/>
  <c r="E709" i="1"/>
  <c r="P708" i="1"/>
  <c r="E708" i="1"/>
  <c r="P707" i="1"/>
  <c r="E707" i="1"/>
  <c r="P706" i="1"/>
  <c r="E706" i="1"/>
  <c r="P705" i="1"/>
  <c r="E705" i="1"/>
  <c r="P704" i="1"/>
  <c r="E704" i="1"/>
  <c r="P703" i="1"/>
  <c r="E703" i="1"/>
  <c r="P702" i="1"/>
  <c r="E702" i="1"/>
  <c r="P701" i="1"/>
  <c r="E701" i="1"/>
  <c r="P700" i="1"/>
  <c r="E700" i="1"/>
  <c r="P699" i="1"/>
  <c r="E699" i="1"/>
  <c r="P698" i="1"/>
  <c r="E698" i="1"/>
  <c r="P697" i="1"/>
  <c r="E697" i="1"/>
  <c r="P696" i="1"/>
  <c r="E696" i="1"/>
  <c r="P695" i="1"/>
  <c r="E695" i="1"/>
  <c r="P694" i="1"/>
  <c r="E694" i="1"/>
  <c r="P693" i="1"/>
  <c r="E693" i="1"/>
  <c r="P692" i="1"/>
  <c r="E692" i="1"/>
  <c r="P691" i="1"/>
  <c r="E691" i="1"/>
  <c r="P690" i="1"/>
  <c r="E690" i="1"/>
  <c r="P689" i="1"/>
  <c r="E689" i="1"/>
  <c r="P688" i="1"/>
  <c r="E688" i="1"/>
  <c r="P687" i="1"/>
  <c r="E687" i="1"/>
  <c r="P686" i="1"/>
  <c r="E686" i="1"/>
  <c r="P685" i="1"/>
  <c r="E685" i="1"/>
  <c r="P684" i="1"/>
  <c r="E684" i="1"/>
  <c r="P683" i="1"/>
  <c r="E683" i="1"/>
  <c r="P682" i="1"/>
  <c r="E682" i="1"/>
  <c r="P681" i="1"/>
  <c r="E681" i="1"/>
  <c r="P680" i="1"/>
  <c r="E680" i="1"/>
  <c r="P679" i="1"/>
  <c r="E679" i="1"/>
  <c r="P678" i="1"/>
  <c r="E678" i="1"/>
  <c r="P677" i="1"/>
  <c r="E677" i="1"/>
  <c r="P676" i="1"/>
  <c r="E676" i="1"/>
  <c r="P675" i="1"/>
  <c r="E675" i="1"/>
  <c r="P674" i="1"/>
  <c r="E674" i="1"/>
  <c r="P673" i="1"/>
  <c r="E673" i="1"/>
  <c r="P672" i="1"/>
  <c r="E672" i="1"/>
  <c r="P671" i="1"/>
  <c r="E671" i="1"/>
  <c r="P670" i="1"/>
  <c r="E670" i="1"/>
  <c r="P669" i="1"/>
  <c r="E669" i="1"/>
  <c r="P668" i="1"/>
  <c r="E668" i="1"/>
  <c r="P667" i="1"/>
  <c r="E667" i="1"/>
  <c r="P666" i="1"/>
  <c r="E666" i="1"/>
  <c r="P665" i="1"/>
  <c r="E665" i="1"/>
  <c r="P664" i="1"/>
  <c r="E664" i="1"/>
  <c r="P663" i="1"/>
  <c r="E663" i="1"/>
  <c r="P662" i="1"/>
  <c r="E662" i="1"/>
  <c r="P661" i="1"/>
  <c r="E661" i="1"/>
  <c r="P660" i="1"/>
  <c r="E660" i="1"/>
  <c r="P659" i="1"/>
  <c r="E659" i="1"/>
  <c r="P658" i="1"/>
  <c r="E658" i="1"/>
  <c r="P657" i="1"/>
  <c r="E657" i="1"/>
  <c r="P656" i="1"/>
  <c r="E656" i="1"/>
  <c r="P655" i="1"/>
  <c r="E655" i="1"/>
  <c r="P654" i="1"/>
  <c r="E654" i="1"/>
  <c r="P653" i="1"/>
  <c r="E653" i="1"/>
  <c r="P652" i="1"/>
  <c r="E652" i="1"/>
  <c r="P651" i="1"/>
  <c r="E651" i="1"/>
  <c r="P650" i="1"/>
  <c r="E650" i="1"/>
  <c r="P649" i="1"/>
  <c r="E649" i="1"/>
  <c r="P648" i="1"/>
  <c r="E648" i="1"/>
  <c r="P647" i="1"/>
  <c r="E647" i="1"/>
  <c r="P646" i="1"/>
  <c r="E646" i="1"/>
  <c r="P645" i="1"/>
  <c r="E645" i="1"/>
  <c r="P644" i="1"/>
  <c r="E644" i="1"/>
  <c r="P643" i="1"/>
  <c r="E643" i="1"/>
  <c r="P642" i="1"/>
  <c r="E642" i="1"/>
  <c r="P641" i="1"/>
  <c r="E641" i="1"/>
  <c r="P640" i="1"/>
  <c r="E640" i="1"/>
  <c r="P639" i="1"/>
  <c r="E639" i="1"/>
  <c r="P638" i="1"/>
  <c r="E638" i="1"/>
  <c r="P637" i="1"/>
  <c r="E637" i="1"/>
  <c r="P636" i="1"/>
  <c r="E636" i="1"/>
  <c r="P635" i="1"/>
  <c r="E635" i="1"/>
  <c r="P634" i="1"/>
  <c r="E634" i="1"/>
  <c r="P633" i="1"/>
  <c r="E633" i="1"/>
  <c r="P632" i="1"/>
  <c r="E632" i="1"/>
  <c r="P631" i="1"/>
  <c r="E631" i="1"/>
  <c r="P630" i="1"/>
  <c r="E630" i="1"/>
  <c r="P629" i="1"/>
  <c r="E629" i="1"/>
  <c r="P628" i="1"/>
  <c r="E628" i="1"/>
  <c r="P627" i="1"/>
  <c r="E627" i="1"/>
  <c r="P626" i="1"/>
  <c r="E626" i="1"/>
  <c r="P625" i="1"/>
  <c r="E625" i="1"/>
  <c r="P624" i="1"/>
  <c r="E624" i="1"/>
  <c r="P623" i="1"/>
  <c r="E623" i="1"/>
  <c r="P622" i="1"/>
  <c r="E622" i="1"/>
  <c r="P621" i="1"/>
  <c r="E621" i="1"/>
  <c r="P620" i="1"/>
  <c r="E620" i="1"/>
  <c r="P619" i="1"/>
  <c r="E619" i="1"/>
  <c r="P618" i="1"/>
  <c r="E618" i="1"/>
  <c r="P617" i="1"/>
  <c r="E617" i="1"/>
  <c r="P616" i="1"/>
  <c r="E616" i="1"/>
  <c r="P615" i="1"/>
  <c r="E615" i="1"/>
  <c r="P614" i="1"/>
  <c r="E614" i="1"/>
  <c r="P613" i="1"/>
  <c r="E613" i="1"/>
  <c r="P612" i="1"/>
  <c r="E612" i="1"/>
  <c r="P611" i="1"/>
  <c r="E611" i="1"/>
  <c r="P610" i="1"/>
  <c r="E610" i="1"/>
  <c r="P609" i="1"/>
  <c r="E609" i="1"/>
  <c r="P608" i="1"/>
  <c r="E608" i="1"/>
  <c r="P607" i="1"/>
  <c r="E607" i="1"/>
  <c r="P606" i="1"/>
  <c r="E606" i="1"/>
  <c r="P605" i="1"/>
  <c r="E605" i="1"/>
  <c r="P604" i="1"/>
  <c r="E604" i="1"/>
  <c r="P603" i="1"/>
  <c r="E603" i="1"/>
  <c r="P602" i="1"/>
  <c r="E602" i="1"/>
  <c r="P601" i="1"/>
  <c r="E601" i="1"/>
  <c r="P600" i="1"/>
  <c r="E600" i="1"/>
  <c r="P599" i="1"/>
  <c r="E599" i="1"/>
  <c r="P598" i="1"/>
  <c r="E598" i="1"/>
  <c r="P597" i="1"/>
  <c r="E597" i="1"/>
  <c r="P596" i="1"/>
  <c r="E596" i="1"/>
  <c r="P595" i="1"/>
  <c r="E595" i="1"/>
  <c r="P594" i="1"/>
  <c r="E594" i="1"/>
  <c r="P593" i="1"/>
  <c r="E593" i="1"/>
  <c r="P592" i="1"/>
  <c r="E592" i="1"/>
  <c r="P591" i="1"/>
  <c r="E591" i="1"/>
  <c r="P590" i="1"/>
  <c r="E590" i="1"/>
  <c r="P589" i="1"/>
  <c r="E589" i="1"/>
  <c r="P588" i="1"/>
  <c r="E588" i="1"/>
  <c r="P587" i="1"/>
  <c r="E587" i="1"/>
  <c r="P586" i="1"/>
  <c r="E586" i="1"/>
  <c r="P585" i="1"/>
  <c r="E585" i="1"/>
  <c r="P584" i="1"/>
  <c r="E584" i="1"/>
  <c r="P583" i="1"/>
  <c r="E583" i="1"/>
  <c r="P582" i="1"/>
  <c r="E582" i="1"/>
  <c r="P581" i="1"/>
  <c r="E581" i="1"/>
  <c r="P580" i="1"/>
  <c r="E580" i="1"/>
  <c r="P579" i="1"/>
  <c r="E579" i="1"/>
  <c r="P578" i="1"/>
  <c r="E578" i="1"/>
  <c r="P577" i="1"/>
  <c r="E577" i="1"/>
  <c r="P576" i="1"/>
  <c r="E576" i="1"/>
  <c r="P575" i="1"/>
  <c r="E575" i="1"/>
  <c r="P574" i="1"/>
  <c r="E574" i="1"/>
  <c r="P573" i="1"/>
  <c r="E573" i="1"/>
  <c r="P572" i="1"/>
  <c r="E572" i="1"/>
  <c r="P571" i="1"/>
  <c r="E571" i="1"/>
  <c r="P570" i="1"/>
  <c r="E570" i="1"/>
  <c r="P569" i="1"/>
  <c r="E569" i="1"/>
  <c r="P568" i="1"/>
  <c r="E568" i="1"/>
  <c r="P567" i="1"/>
  <c r="E567" i="1"/>
  <c r="P566" i="1"/>
  <c r="E566" i="1"/>
  <c r="P565" i="1"/>
  <c r="E565" i="1"/>
  <c r="P564" i="1"/>
  <c r="E564" i="1"/>
  <c r="P563" i="1"/>
  <c r="E563" i="1"/>
  <c r="P562" i="1"/>
  <c r="E562" i="1"/>
  <c r="P561" i="1"/>
  <c r="E561" i="1"/>
  <c r="P560" i="1"/>
  <c r="E560" i="1"/>
  <c r="P559" i="1"/>
  <c r="E559" i="1"/>
  <c r="P558" i="1"/>
  <c r="E558" i="1"/>
  <c r="P557" i="1"/>
  <c r="E557" i="1"/>
  <c r="P556" i="1"/>
  <c r="E556" i="1"/>
  <c r="P555" i="1"/>
  <c r="E555" i="1"/>
  <c r="P554" i="1"/>
  <c r="E554" i="1"/>
  <c r="P553" i="1"/>
  <c r="E553" i="1"/>
  <c r="P552" i="1"/>
  <c r="E552" i="1"/>
  <c r="P551" i="1"/>
  <c r="E551" i="1"/>
  <c r="P550" i="1"/>
  <c r="E550" i="1"/>
  <c r="P549" i="1"/>
  <c r="E549" i="1"/>
  <c r="P548" i="1"/>
  <c r="E548" i="1"/>
  <c r="P547" i="1"/>
  <c r="E547" i="1"/>
  <c r="P546" i="1"/>
  <c r="E546" i="1"/>
  <c r="P545" i="1"/>
  <c r="E545" i="1"/>
  <c r="P544" i="1"/>
  <c r="E544" i="1"/>
  <c r="P543" i="1"/>
  <c r="E543" i="1"/>
  <c r="P542" i="1"/>
  <c r="E542" i="1"/>
  <c r="P541" i="1"/>
  <c r="E541" i="1"/>
  <c r="P540" i="1"/>
  <c r="E540" i="1"/>
  <c r="P539" i="1"/>
  <c r="E539" i="1"/>
  <c r="P538" i="1"/>
  <c r="E538" i="1"/>
  <c r="P537" i="1"/>
  <c r="E537" i="1"/>
  <c r="P536" i="1"/>
  <c r="E536" i="1"/>
  <c r="P535" i="1"/>
  <c r="E535" i="1"/>
  <c r="P534" i="1"/>
  <c r="E534" i="1"/>
  <c r="P533" i="1"/>
  <c r="E533" i="1"/>
  <c r="P532" i="1"/>
  <c r="E532" i="1"/>
  <c r="P531" i="1"/>
  <c r="E531" i="1"/>
  <c r="P530" i="1"/>
  <c r="E530" i="1"/>
  <c r="P529" i="1"/>
  <c r="E529" i="1"/>
  <c r="P528" i="1"/>
  <c r="E528" i="1"/>
  <c r="P527" i="1"/>
  <c r="E527" i="1"/>
  <c r="P526" i="1"/>
  <c r="E526" i="1"/>
  <c r="P525" i="1"/>
  <c r="E525" i="1"/>
  <c r="P524" i="1"/>
  <c r="E524" i="1"/>
  <c r="P523" i="1"/>
  <c r="E523" i="1"/>
  <c r="P522" i="1"/>
  <c r="E522" i="1"/>
  <c r="P521" i="1"/>
  <c r="E521" i="1"/>
  <c r="P520" i="1"/>
  <c r="E520" i="1"/>
  <c r="P519" i="1"/>
  <c r="E519" i="1"/>
  <c r="P518" i="1"/>
  <c r="E518" i="1"/>
  <c r="P517" i="1"/>
  <c r="E517" i="1"/>
  <c r="P516" i="1"/>
  <c r="E516" i="1"/>
  <c r="P515" i="1"/>
  <c r="E515" i="1"/>
  <c r="P514" i="1"/>
  <c r="E514" i="1"/>
  <c r="P513" i="1"/>
  <c r="E513" i="1"/>
  <c r="P512" i="1"/>
  <c r="E512" i="1"/>
  <c r="P511" i="1"/>
  <c r="E511" i="1"/>
  <c r="P510" i="1"/>
  <c r="E510" i="1"/>
  <c r="P509" i="1"/>
  <c r="E509" i="1"/>
  <c r="P508" i="1"/>
  <c r="E508" i="1"/>
  <c r="P507" i="1"/>
  <c r="E507" i="1"/>
  <c r="P506" i="1"/>
  <c r="E506" i="1"/>
  <c r="P505" i="1"/>
  <c r="E505" i="1"/>
  <c r="P504" i="1"/>
  <c r="E504" i="1"/>
  <c r="P503" i="1"/>
  <c r="E503" i="1"/>
  <c r="P502" i="1"/>
  <c r="E502" i="1"/>
  <c r="P501" i="1"/>
  <c r="E501" i="1"/>
  <c r="P500" i="1"/>
  <c r="E500" i="1"/>
  <c r="P499" i="1"/>
  <c r="E499" i="1"/>
  <c r="P498" i="1"/>
  <c r="E498" i="1"/>
  <c r="P497" i="1"/>
  <c r="E497" i="1"/>
  <c r="P496" i="1"/>
  <c r="E496" i="1"/>
  <c r="C19" i="10"/>
  <c r="B19" i="10"/>
  <c r="G18" i="10"/>
  <c r="C18" i="10"/>
  <c r="B18" i="10"/>
  <c r="C17" i="10"/>
  <c r="B17" i="10"/>
  <c r="G16" i="10"/>
  <c r="C16" i="10"/>
  <c r="B16" i="10"/>
  <c r="C15" i="10"/>
  <c r="B15" i="10"/>
  <c r="G14" i="10"/>
  <c r="C14" i="10"/>
  <c r="B14" i="10"/>
  <c r="C13" i="10"/>
  <c r="G12" i="10"/>
  <c r="C12" i="10"/>
  <c r="E2" i="1"/>
  <c r="E3" i="1" s="1"/>
  <c r="E4" i="1" s="1"/>
  <c r="E5" i="1" s="1"/>
  <c r="E6" i="1" s="1"/>
  <c r="E7" i="1" s="1"/>
  <c r="E8" i="1" s="1"/>
  <c r="E9" i="1" s="1"/>
  <c r="E10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P3" i="7"/>
  <c r="P4" i="7"/>
  <c r="P5" i="7"/>
  <c r="P6" i="7"/>
  <c r="P7" i="7"/>
  <c r="P8" i="7"/>
  <c r="P9" i="7"/>
  <c r="P10" i="7"/>
  <c r="P11" i="7"/>
  <c r="P12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" i="7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2" i="1"/>
  <c r="D624" i="7"/>
  <c r="C624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1" i="7"/>
  <c r="E12" i="7"/>
  <c r="E13" i="7"/>
  <c r="E14" i="7"/>
  <c r="E15" i="7"/>
  <c r="E16" i="7"/>
  <c r="E17" i="7"/>
  <c r="E18" i="7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22" i="1"/>
  <c r="W84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21" i="1"/>
  <c r="I81" i="2"/>
  <c r="I86" i="2"/>
  <c r="I61" i="2"/>
  <c r="J57" i="2"/>
  <c r="J60" i="2"/>
  <c r="I60" i="2"/>
  <c r="J78" i="2"/>
  <c r="J104" i="2"/>
  <c r="J76" i="2"/>
  <c r="J100" i="2"/>
  <c r="J59" i="2"/>
  <c r="J79" i="2"/>
  <c r="J58" i="2"/>
  <c r="J77" i="2"/>
  <c r="B12" i="14"/>
  <c r="B17" i="14"/>
  <c r="B15" i="14"/>
  <c r="B16" i="14"/>
  <c r="B19" i="14"/>
  <c r="G24" i="10" l="1"/>
  <c r="H20" i="14"/>
  <c r="B16" i="15"/>
  <c r="D14" i="14"/>
  <c r="E15" i="14" s="1"/>
  <c r="D17" i="14"/>
  <c r="B30" i="15"/>
  <c r="AG11" i="7"/>
  <c r="B13" i="14"/>
  <c r="AI2" i="1"/>
  <c r="D99" i="2"/>
  <c r="I99" i="2" s="1"/>
  <c r="D87" i="2"/>
  <c r="I87" i="2" s="1"/>
  <c r="I107" i="2"/>
  <c r="B12" i="10"/>
  <c r="B12" i="15"/>
  <c r="B14" i="14"/>
  <c r="D31" i="15"/>
  <c r="D30" i="15"/>
  <c r="D14" i="15"/>
  <c r="D19" i="15"/>
  <c r="D15" i="15"/>
  <c r="D26" i="15"/>
  <c r="D23" i="15"/>
  <c r="D22" i="15"/>
  <c r="D29" i="15"/>
  <c r="D24" i="15"/>
  <c r="D18" i="15"/>
  <c r="D25" i="15"/>
  <c r="D17" i="15"/>
  <c r="D28" i="15"/>
  <c r="D21" i="15"/>
  <c r="D27" i="15"/>
  <c r="D20" i="15"/>
  <c r="D16" i="15"/>
  <c r="D60" i="2"/>
  <c r="D18" i="14"/>
  <c r="E19" i="14" s="1"/>
  <c r="I106" i="2"/>
  <c r="I72" i="2"/>
  <c r="D97" i="2"/>
  <c r="I97" i="2" s="1"/>
  <c r="D93" i="2"/>
  <c r="I93" i="2" s="1"/>
  <c r="G85" i="2"/>
  <c r="G83" i="2"/>
  <c r="D57" i="2"/>
  <c r="Y17" i="7"/>
  <c r="Y27" i="7"/>
  <c r="Y32" i="7"/>
  <c r="Y35" i="7"/>
  <c r="Y41" i="7"/>
  <c r="G81" i="2"/>
  <c r="D61" i="2"/>
  <c r="Y31" i="1"/>
  <c r="G68" i="2"/>
  <c r="I68" i="2" s="1"/>
  <c r="D15" i="14"/>
  <c r="Y9" i="1"/>
  <c r="G64" i="2"/>
  <c r="I64" i="2" s="1"/>
  <c r="Y34" i="1"/>
  <c r="Y39" i="1"/>
  <c r="Y4" i="1"/>
  <c r="Y16" i="1"/>
  <c r="G58" i="2"/>
  <c r="I58" i="2" s="1"/>
  <c r="D92" i="2"/>
  <c r="I92" i="2" s="1"/>
  <c r="Y26" i="1"/>
  <c r="G87" i="2"/>
  <c r="G62" i="2"/>
  <c r="I62" i="2" s="1"/>
  <c r="D78" i="2"/>
  <c r="I78" i="2" s="1"/>
  <c r="D76" i="2"/>
  <c r="I76" i="2" s="1"/>
  <c r="Y9" i="7"/>
  <c r="D70" i="2"/>
  <c r="I70" i="2" s="1"/>
  <c r="G86" i="2"/>
  <c r="G80" i="2"/>
  <c r="G82" i="2"/>
  <c r="T20" i="7"/>
  <c r="T61" i="7" s="1"/>
  <c r="T57" i="7"/>
  <c r="T62" i="7" s="1"/>
  <c r="D58" i="2"/>
  <c r="D62" i="2"/>
  <c r="G89" i="2"/>
  <c r="G84" i="2"/>
  <c r="G59" i="2"/>
  <c r="I59" i="2" s="1"/>
  <c r="D69" i="2"/>
  <c r="I69" i="2" s="1"/>
  <c r="D77" i="2"/>
  <c r="I77" i="2" s="1"/>
  <c r="D105" i="2"/>
  <c r="I105" i="2" s="1"/>
  <c r="D98" i="2"/>
  <c r="I98" i="2" s="1"/>
  <c r="Y4" i="7"/>
  <c r="D94" i="2"/>
  <c r="I94" i="2" s="1"/>
  <c r="D90" i="2"/>
  <c r="I90" i="2" s="1"/>
  <c r="G63" i="2"/>
  <c r="I63" i="2" s="1"/>
  <c r="D71" i="2"/>
  <c r="I71" i="2" s="1"/>
  <c r="D79" i="2"/>
  <c r="I79" i="2" s="1"/>
  <c r="D100" i="2"/>
  <c r="I100" i="2" s="1"/>
  <c r="D84" i="2"/>
  <c r="I84" i="2" s="1"/>
  <c r="D80" i="2"/>
  <c r="I80" i="2" s="1"/>
  <c r="D16" i="14"/>
  <c r="E17" i="14" s="1"/>
  <c r="T20" i="1"/>
  <c r="T61" i="1" s="1"/>
  <c r="G65" i="2"/>
  <c r="I65" i="2" s="1"/>
  <c r="G66" i="2"/>
  <c r="I66" i="2" s="1"/>
  <c r="N624" i="7"/>
  <c r="D95" i="2"/>
  <c r="I95" i="2" s="1"/>
  <c r="D91" i="2"/>
  <c r="I91" i="2" s="1"/>
  <c r="N1603" i="1"/>
  <c r="T57" i="1"/>
  <c r="T62" i="1" s="1"/>
  <c r="E14" i="14" l="1"/>
  <c r="E31" i="15"/>
  <c r="E30" i="15"/>
  <c r="E17" i="15"/>
  <c r="E16" i="15"/>
  <c r="E28" i="15"/>
  <c r="E29" i="15"/>
  <c r="E24" i="15"/>
  <c r="E25" i="15"/>
  <c r="E27" i="15"/>
  <c r="E26" i="15"/>
  <c r="E20" i="15"/>
  <c r="E21" i="15"/>
  <c r="E23" i="15"/>
  <c r="E22" i="15"/>
  <c r="E19" i="15"/>
  <c r="E18" i="15"/>
  <c r="E15" i="15"/>
  <c r="E14" i="15"/>
  <c r="E18" i="14"/>
  <c r="T63" i="7"/>
  <c r="T64" i="7" s="1"/>
  <c r="T63" i="1"/>
  <c r="D73" i="2"/>
  <c r="D112" i="2" s="1"/>
  <c r="I73" i="2"/>
  <c r="E16" i="14"/>
  <c r="I109" i="2"/>
  <c r="D109" i="2"/>
  <c r="D113" i="2" s="1"/>
  <c r="T64" i="1" l="1"/>
  <c r="D114" i="2"/>
  <c r="D116" i="2" s="1"/>
</calcChain>
</file>

<file path=xl/sharedStrings.xml><?xml version="1.0" encoding="utf-8"?>
<sst xmlns="http://schemas.openxmlformats.org/spreadsheetml/2006/main" count="524" uniqueCount="183">
  <si>
    <t>NO</t>
    <phoneticPr fontId="4"/>
  </si>
  <si>
    <t>日付</t>
    <rPh sb="0" eb="2">
      <t>ヒヅケ</t>
    </rPh>
    <phoneticPr fontId="4"/>
  </si>
  <si>
    <t>支払金額</t>
    <rPh sb="0" eb="2">
      <t>シハラ</t>
    </rPh>
    <rPh sb="2" eb="4">
      <t>キンガク</t>
    </rPh>
    <phoneticPr fontId="4"/>
  </si>
  <si>
    <t>預り金額</t>
    <rPh sb="0" eb="1">
      <t>アズ</t>
    </rPh>
    <rPh sb="2" eb="4">
      <t>キンガク</t>
    </rPh>
    <phoneticPr fontId="4"/>
  </si>
  <si>
    <t>差引残高</t>
    <rPh sb="0" eb="2">
      <t>サシヒキ</t>
    </rPh>
    <rPh sb="2" eb="4">
      <t>ザンダカ</t>
    </rPh>
    <phoneticPr fontId="4"/>
  </si>
  <si>
    <t>科目</t>
    <rPh sb="0" eb="2">
      <t>カモク</t>
    </rPh>
    <phoneticPr fontId="4"/>
  </si>
  <si>
    <t>補助科目</t>
    <rPh sb="0" eb="2">
      <t>ホジョ</t>
    </rPh>
    <rPh sb="2" eb="4">
      <t>カモク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</si>
  <si>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</si>
  <si>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</si>
  <si>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相手方</t>
    <rPh sb="0" eb="2">
      <t>アイテ</t>
    </rPh>
    <rPh sb="2" eb="3">
      <t>カタ</t>
    </rPh>
    <phoneticPr fontId="3"/>
  </si>
  <si>
    <t>摘要</t>
    <rPh sb="0" eb="2">
      <t>テキヨウ</t>
    </rPh>
    <phoneticPr fontId="4"/>
  </si>
  <si>
    <t>借方</t>
  </si>
  <si>
    <t>貸方</t>
  </si>
  <si>
    <t>行</t>
  </si>
  <si>
    <t>日付</t>
  </si>
  <si>
    <t>事業</t>
  </si>
  <si>
    <t>借方科目コード</t>
  </si>
  <si>
    <t>補助コード</t>
  </si>
  <si>
    <t>課税区分</t>
  </si>
  <si>
    <t>税率</t>
  </si>
  <si>
    <t>軽減</t>
  </si>
  <si>
    <t>貸方科目コード</t>
  </si>
  <si>
    <t>取引先名</t>
  </si>
  <si>
    <t>金額</t>
  </si>
  <si>
    <t>摘　　　要</t>
  </si>
  <si>
    <t>収入の部</t>
    <rPh sb="0" eb="2">
      <t>シュウニュウ</t>
    </rPh>
    <rPh sb="3" eb="4">
      <t>ブ</t>
    </rPh>
    <phoneticPr fontId="3"/>
  </si>
  <si>
    <t>科目</t>
    <rPh sb="0" eb="2">
      <t>カモク</t>
    </rPh>
    <phoneticPr fontId="3"/>
  </si>
  <si>
    <t>内容</t>
    <rPh sb="0" eb="2">
      <t>ナイヨウ</t>
    </rPh>
    <phoneticPr fontId="3"/>
  </si>
  <si>
    <t>金額</t>
    <rPh sb="0" eb="2">
      <t>キンガク</t>
    </rPh>
    <phoneticPr fontId="3"/>
  </si>
  <si>
    <t>事業収入</t>
    <rPh sb="0" eb="2">
      <t>ジギョウ</t>
    </rPh>
    <rPh sb="2" eb="4">
      <t>シュウニュウ</t>
    </rPh>
    <phoneticPr fontId="3"/>
  </si>
  <si>
    <t>個人負担金</t>
    <rPh sb="0" eb="2">
      <t>コジン</t>
    </rPh>
    <rPh sb="2" eb="5">
      <t>フタンキン</t>
    </rPh>
    <phoneticPr fontId="3"/>
  </si>
  <si>
    <t>参加料</t>
    <rPh sb="0" eb="3">
      <t>サンカリョウ</t>
    </rPh>
    <phoneticPr fontId="3"/>
  </si>
  <si>
    <t>受講料</t>
    <rPh sb="0" eb="3">
      <t>ジュコウリョウ</t>
    </rPh>
    <phoneticPr fontId="3"/>
  </si>
  <si>
    <t>出版物料</t>
    <rPh sb="0" eb="3">
      <t>シュッパンブツ</t>
    </rPh>
    <rPh sb="3" eb="4">
      <t>リョウ</t>
    </rPh>
    <phoneticPr fontId="3"/>
  </si>
  <si>
    <t>広告料</t>
    <rPh sb="0" eb="3">
      <t>コウコクリョウ</t>
    </rPh>
    <phoneticPr fontId="3"/>
  </si>
  <si>
    <t>補助金</t>
    <rPh sb="0" eb="3">
      <t>ホジョキン</t>
    </rPh>
    <phoneticPr fontId="3"/>
  </si>
  <si>
    <t>補助金（県協会）</t>
    <rPh sb="0" eb="3">
      <t>ホジョキン</t>
    </rPh>
    <rPh sb="4" eb="5">
      <t>ケン</t>
    </rPh>
    <rPh sb="5" eb="7">
      <t>キョウカイ</t>
    </rPh>
    <phoneticPr fontId="3"/>
  </si>
  <si>
    <t>補助金（JFA）</t>
    <rPh sb="0" eb="3">
      <t>ホジョキン</t>
    </rPh>
    <phoneticPr fontId="3"/>
  </si>
  <si>
    <t>補助金（東海FA）</t>
    <rPh sb="0" eb="3">
      <t>ホジョキン</t>
    </rPh>
    <rPh sb="4" eb="6">
      <t>トウカイ</t>
    </rPh>
    <phoneticPr fontId="3"/>
  </si>
  <si>
    <t>補助金（県）</t>
    <rPh sb="0" eb="3">
      <t>ホジョキン</t>
    </rPh>
    <rPh sb="4" eb="5">
      <t>ケン</t>
    </rPh>
    <phoneticPr fontId="3"/>
  </si>
  <si>
    <t>補助金（種別）</t>
    <rPh sb="0" eb="3">
      <t>ホジョキン</t>
    </rPh>
    <rPh sb="4" eb="6">
      <t>シュベツ</t>
    </rPh>
    <phoneticPr fontId="3"/>
  </si>
  <si>
    <t>補助金（スポーツ協会）</t>
    <rPh sb="0" eb="3">
      <t>ホジョキン</t>
    </rPh>
    <rPh sb="8" eb="10">
      <t>キョウカイ</t>
    </rPh>
    <phoneticPr fontId="3"/>
  </si>
  <si>
    <t>補助金（不足金補填等）</t>
    <rPh sb="0" eb="3">
      <t>ホジョキン</t>
    </rPh>
    <rPh sb="4" eb="6">
      <t>フソク</t>
    </rPh>
    <rPh sb="6" eb="7">
      <t>キン</t>
    </rPh>
    <rPh sb="7" eb="9">
      <t>ホテン</t>
    </rPh>
    <rPh sb="9" eb="10">
      <t>ナド</t>
    </rPh>
    <phoneticPr fontId="3"/>
  </si>
  <si>
    <t>協賛金</t>
    <rPh sb="0" eb="3">
      <t>キョウサンキン</t>
    </rPh>
    <phoneticPr fontId="3"/>
  </si>
  <si>
    <t>寄付金</t>
    <rPh sb="0" eb="3">
      <t>キフキン</t>
    </rPh>
    <phoneticPr fontId="3"/>
  </si>
  <si>
    <t>雑収入</t>
    <rPh sb="0" eb="3">
      <t>ザッシュウニュウ</t>
    </rPh>
    <phoneticPr fontId="3"/>
  </si>
  <si>
    <t>合計</t>
    <rPh sb="0" eb="2">
      <t>ゴウケイ</t>
    </rPh>
    <phoneticPr fontId="3"/>
  </si>
  <si>
    <t>支出の部</t>
    <rPh sb="0" eb="2">
      <t>シシュツ</t>
    </rPh>
    <rPh sb="3" eb="4">
      <t>ブ</t>
    </rPh>
    <phoneticPr fontId="3"/>
  </si>
  <si>
    <t>納付金</t>
    <rPh sb="0" eb="3">
      <t>ノウフキン</t>
    </rPh>
    <phoneticPr fontId="3"/>
  </si>
  <si>
    <t>広告宣伝費</t>
    <rPh sb="0" eb="2">
      <t>コウコク</t>
    </rPh>
    <rPh sb="2" eb="5">
      <t>センデンヒ</t>
    </rPh>
    <phoneticPr fontId="3"/>
  </si>
  <si>
    <t>研修費</t>
    <rPh sb="0" eb="2">
      <t>ケンシュウ</t>
    </rPh>
    <rPh sb="2" eb="3">
      <t>ヒ</t>
    </rPh>
    <phoneticPr fontId="3"/>
  </si>
  <si>
    <t>謝金</t>
    <rPh sb="0" eb="2">
      <t>シャキン</t>
    </rPh>
    <phoneticPr fontId="3"/>
  </si>
  <si>
    <t>旅費交通費</t>
    <rPh sb="0" eb="2">
      <t>リョヒ</t>
    </rPh>
    <rPh sb="2" eb="5">
      <t>コウツウヒ</t>
    </rPh>
    <phoneticPr fontId="3"/>
  </si>
  <si>
    <t>日当（ⅰ）</t>
    <rPh sb="0" eb="2">
      <t>ニットウ</t>
    </rPh>
    <phoneticPr fontId="3"/>
  </si>
  <si>
    <t>日当（ⅱ）</t>
    <rPh sb="0" eb="2">
      <t>ニットウ</t>
    </rPh>
    <phoneticPr fontId="3"/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</si>
  <si>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</si>
  <si>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</si>
  <si>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審判料</t>
    <rPh sb="0" eb="2">
      <t>シンパン</t>
    </rPh>
    <rPh sb="2" eb="3">
      <t>リョウ</t>
    </rPh>
    <phoneticPr fontId="3"/>
  </si>
  <si>
    <t>審判交通費</t>
    <rPh sb="0" eb="2">
      <t>シンパン</t>
    </rPh>
    <rPh sb="2" eb="5">
      <t>コウツウヒ</t>
    </rPh>
    <phoneticPr fontId="3"/>
  </si>
  <si>
    <t>審判宿泊費</t>
    <rPh sb="0" eb="2">
      <t>シンパン</t>
    </rPh>
    <rPh sb="2" eb="4">
      <t>シュクハク</t>
    </rPh>
    <rPh sb="4" eb="5">
      <t>ヒ</t>
    </rPh>
    <phoneticPr fontId="3"/>
  </si>
  <si>
    <t>福利厚生費</t>
    <rPh sb="0" eb="2">
      <t>フクリ</t>
    </rPh>
    <rPh sb="2" eb="5">
      <t>コウセイヒ</t>
    </rPh>
    <phoneticPr fontId="3"/>
  </si>
  <si>
    <t>食糧費(8%)</t>
    <rPh sb="0" eb="3">
      <t>ショクリョウヒ</t>
    </rPh>
    <phoneticPr fontId="3"/>
  </si>
  <si>
    <t>食糧費(10%)</t>
    <rPh sb="0" eb="3">
      <t>ショクリョウヒ</t>
    </rPh>
    <phoneticPr fontId="3"/>
  </si>
  <si>
    <t>慶弔費</t>
    <rPh sb="0" eb="2">
      <t>ケイチョウ</t>
    </rPh>
    <rPh sb="2" eb="3">
      <t>ヒ</t>
    </rPh>
    <phoneticPr fontId="3"/>
  </si>
  <si>
    <t>警備費</t>
    <rPh sb="0" eb="2">
      <t>ケイビ</t>
    </rPh>
    <rPh sb="2" eb="3">
      <t>ヒ</t>
    </rPh>
    <phoneticPr fontId="3"/>
  </si>
  <si>
    <t>清掃費</t>
    <rPh sb="0" eb="2">
      <t>セイソウ</t>
    </rPh>
    <rPh sb="2" eb="3">
      <t>ヒ</t>
    </rPh>
    <phoneticPr fontId="3"/>
  </si>
  <si>
    <t>備品費</t>
    <rPh sb="0" eb="3">
      <t>ビヒンヒ</t>
    </rPh>
    <phoneticPr fontId="3"/>
  </si>
  <si>
    <t>通信費</t>
    <rPh sb="0" eb="3">
      <t>ツウシンヒ</t>
    </rPh>
    <phoneticPr fontId="3"/>
  </si>
  <si>
    <t>印刷費</t>
    <rPh sb="0" eb="2">
      <t>インサツ</t>
    </rPh>
    <rPh sb="2" eb="3">
      <t>ヒ</t>
    </rPh>
    <phoneticPr fontId="3"/>
  </si>
  <si>
    <t>表彰費</t>
    <rPh sb="0" eb="2">
      <t>ヒョウショウ</t>
    </rPh>
    <rPh sb="2" eb="3">
      <t>ヒ</t>
    </rPh>
    <phoneticPr fontId="3"/>
  </si>
  <si>
    <t>賃借料</t>
    <rPh sb="0" eb="3">
      <t>チンシャクリョウ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</si>
  <si>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</si>
  <si>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修繕費</t>
    <rPh sb="0" eb="3">
      <t>シュウゼンヒ</t>
    </rPh>
    <phoneticPr fontId="3"/>
  </si>
  <si>
    <t>荷造運賃</t>
    <rPh sb="0" eb="2">
      <t>ニヅク</t>
    </rPh>
    <rPh sb="2" eb="4">
      <t>ウンチン</t>
    </rPh>
    <phoneticPr fontId="3"/>
  </si>
  <si>
    <t>損害保険料</t>
    <rPh sb="0" eb="2">
      <t>ソンガイ</t>
    </rPh>
    <rPh sb="2" eb="5">
      <t>ホケンリョウ</t>
    </rPh>
    <phoneticPr fontId="3"/>
  </si>
  <si>
    <t>委託費</t>
    <rPh sb="0" eb="2">
      <t>イタク</t>
    </rPh>
    <rPh sb="2" eb="3">
      <t>ヒ</t>
    </rPh>
    <phoneticPr fontId="3"/>
  </si>
  <si>
    <t>広報費</t>
    <rPh sb="0" eb="2">
      <t>コウホウ</t>
    </rPh>
    <rPh sb="2" eb="3">
      <t>ヒ</t>
    </rPh>
    <phoneticPr fontId="3"/>
  </si>
  <si>
    <t>支払手数料</t>
    <rPh sb="0" eb="2">
      <t>シハライ</t>
    </rPh>
    <rPh sb="2" eb="5">
      <t>テスウリョウ</t>
    </rPh>
    <phoneticPr fontId="3"/>
  </si>
  <si>
    <t>雑支出</t>
    <rPh sb="0" eb="1">
      <t>ザツ</t>
    </rPh>
    <rPh sb="1" eb="3">
      <t>シシュツ</t>
    </rPh>
    <phoneticPr fontId="3"/>
  </si>
  <si>
    <t>預り消費税</t>
    <rPh sb="0" eb="1">
      <t>アズ</t>
    </rPh>
    <rPh sb="2" eb="5">
      <t>ショウヒゼイ</t>
    </rPh>
    <phoneticPr fontId="3"/>
  </si>
  <si>
    <t>ＳＦＡへ返金</t>
    <rPh sb="4" eb="6">
      <t>ヘンキン</t>
    </rPh>
    <phoneticPr fontId="3"/>
  </si>
  <si>
    <t>項目</t>
    <rPh sb="0" eb="2">
      <t>コウモク</t>
    </rPh>
    <phoneticPr fontId="3"/>
  </si>
  <si>
    <t>残高</t>
    <rPh sb="0" eb="2">
      <t>ザンダカ</t>
    </rPh>
    <phoneticPr fontId="3"/>
  </si>
  <si>
    <t>ｓ</t>
    <phoneticPr fontId="3"/>
  </si>
  <si>
    <t>預かり消費税</t>
    <rPh sb="0" eb="1">
      <t>アズ</t>
    </rPh>
    <rPh sb="3" eb="6">
      <t>ショウヒゼイ</t>
    </rPh>
    <phoneticPr fontId="3"/>
  </si>
  <si>
    <t>科目</t>
  </si>
  <si>
    <t>内容</t>
  </si>
  <si>
    <t>補助科目</t>
  </si>
  <si>
    <t>課税区分</t>
    <rPh sb="0" eb="2">
      <t>カゼイ</t>
    </rPh>
    <rPh sb="2" eb="4">
      <t>クブン</t>
    </rPh>
    <phoneticPr fontId="23"/>
  </si>
  <si>
    <t>税率</t>
    <rPh sb="0" eb="2">
      <t>ゼイリツ</t>
    </rPh>
    <phoneticPr fontId="23"/>
  </si>
  <si>
    <t>軽減</t>
    <rPh sb="0" eb="2">
      <t>ケイゲン</t>
    </rPh>
    <phoneticPr fontId="23"/>
  </si>
  <si>
    <t>ＴＫＣ科目</t>
    <rPh sb="3" eb="5">
      <t>カモク</t>
    </rPh>
    <phoneticPr fontId="3"/>
  </si>
  <si>
    <t>補助</t>
    <rPh sb="0" eb="2">
      <t>ホジョ</t>
    </rPh>
    <phoneticPr fontId="3"/>
  </si>
  <si>
    <t>事業収入</t>
  </si>
  <si>
    <t>個人負担金</t>
  </si>
  <si>
    <t>参加料</t>
  </si>
  <si>
    <t>受講料</t>
  </si>
  <si>
    <t>出版物料</t>
  </si>
  <si>
    <t>広告料</t>
  </si>
  <si>
    <t>補助金</t>
  </si>
  <si>
    <t>補助金（県協会）</t>
  </si>
  <si>
    <t>補助金（JFA）</t>
  </si>
  <si>
    <t>補助金（東海FA）</t>
  </si>
  <si>
    <t>補助金（県）</t>
  </si>
  <si>
    <t>補助金（種別）</t>
  </si>
  <si>
    <t>補助金（スポーツ協会）</t>
    <rPh sb="8" eb="10">
      <t>キョウカイ</t>
    </rPh>
    <phoneticPr fontId="3"/>
  </si>
  <si>
    <t>補助金（不足金補填等）</t>
    <rPh sb="4" eb="10">
      <t>フソクキンホテントウ</t>
    </rPh>
    <phoneticPr fontId="3"/>
  </si>
  <si>
    <t>協賛金</t>
  </si>
  <si>
    <t>寄付金</t>
  </si>
  <si>
    <t>雑収入</t>
  </si>
  <si>
    <t>納付金</t>
  </si>
  <si>
    <t>広告宣伝費</t>
  </si>
  <si>
    <t>研修費</t>
  </si>
  <si>
    <t>謝金</t>
  </si>
  <si>
    <t>旅費交通費</t>
  </si>
  <si>
    <t>日当（ⅰ）</t>
  </si>
  <si>
    <t>日当（ⅱ）</t>
  </si>
  <si>
    <t>交通費</t>
  </si>
  <si>
    <t>宿泊費</t>
  </si>
  <si>
    <t>審判料</t>
  </si>
  <si>
    <t>審判交通費</t>
  </si>
  <si>
    <t>審判宿泊費</t>
  </si>
  <si>
    <t>福利厚生費</t>
  </si>
  <si>
    <t>食糧費(8％)</t>
    <phoneticPr fontId="3"/>
  </si>
  <si>
    <t>食糧費(10％)</t>
    <phoneticPr fontId="3"/>
  </si>
  <si>
    <t>慶弔費</t>
  </si>
  <si>
    <t>警備費</t>
  </si>
  <si>
    <t>清掃費</t>
  </si>
  <si>
    <t>備品費</t>
    <rPh sb="0" eb="2">
      <t>ビヒン</t>
    </rPh>
    <phoneticPr fontId="3"/>
  </si>
  <si>
    <t>通信費</t>
  </si>
  <si>
    <t>印刷費</t>
  </si>
  <si>
    <t>表彰費</t>
  </si>
  <si>
    <t>賃借料</t>
  </si>
  <si>
    <t>消耗品費</t>
  </si>
  <si>
    <t>修繕費</t>
  </si>
  <si>
    <t>荷造運賃</t>
  </si>
  <si>
    <t>損害保険料</t>
  </si>
  <si>
    <t>支払手数料</t>
  </si>
  <si>
    <t>雑支出</t>
    <rPh sb="0" eb="3">
      <t>ザツシシュツ</t>
    </rPh>
    <phoneticPr fontId="3"/>
  </si>
  <si>
    <t>預り消費税</t>
    <phoneticPr fontId="3"/>
  </si>
  <si>
    <t>SFAへ返金</t>
    <rPh sb="4" eb="6">
      <t>ヘンキン</t>
    </rPh>
    <phoneticPr fontId="3"/>
  </si>
  <si>
    <t>大会現金</t>
    <rPh sb="0" eb="2">
      <t>タイカイ</t>
    </rPh>
    <rPh sb="2" eb="4">
      <t>ゲンキン</t>
    </rPh>
    <phoneticPr fontId="3"/>
  </si>
  <si>
    <t>収　入　の　部</t>
    <rPh sb="0" eb="1">
      <t>シュウ</t>
    </rPh>
    <rPh sb="2" eb="3">
      <t>イ</t>
    </rPh>
    <rPh sb="6" eb="7">
      <t>ブ</t>
    </rPh>
    <phoneticPr fontId="3"/>
  </si>
  <si>
    <t>　</t>
    <phoneticPr fontId="3"/>
  </si>
  <si>
    <t>支　　出　　の　　部</t>
    <rPh sb="0" eb="1">
      <t>シ</t>
    </rPh>
    <rPh sb="3" eb="4">
      <t>デ</t>
    </rPh>
    <rPh sb="9" eb="10">
      <t>ブ</t>
    </rPh>
    <phoneticPr fontId="3"/>
  </si>
  <si>
    <t>食糧費(8％)</t>
    <rPh sb="0" eb="3">
      <t>ショクリョウヒ</t>
    </rPh>
    <phoneticPr fontId="3"/>
  </si>
  <si>
    <t>食糧費(10％)</t>
    <rPh sb="0" eb="3">
      <t>ショクリョウヒ</t>
    </rPh>
    <phoneticPr fontId="3"/>
  </si>
  <si>
    <t>収支決算書（合計表）</t>
    <rPh sb="0" eb="2">
      <t>シュウシ</t>
    </rPh>
    <rPh sb="2" eb="5">
      <t>ケッサンショ</t>
    </rPh>
    <rPh sb="6" eb="8">
      <t>ゴウケイ</t>
    </rPh>
    <rPh sb="8" eb="9">
      <t>ヒョウ</t>
    </rPh>
    <phoneticPr fontId="3"/>
  </si>
  <si>
    <t>予算額</t>
    <rPh sb="0" eb="3">
      <t>ヨサンガク</t>
    </rPh>
    <phoneticPr fontId="3"/>
  </si>
  <si>
    <t>予算額差異</t>
    <rPh sb="0" eb="3">
      <t>ヨサンガク</t>
    </rPh>
    <rPh sb="3" eb="5">
      <t>サイ</t>
    </rPh>
    <phoneticPr fontId="3"/>
  </si>
  <si>
    <t>予算執行率</t>
    <rPh sb="0" eb="2">
      <t>ヨサン</t>
    </rPh>
    <rPh sb="2" eb="4">
      <t>シッコウ</t>
    </rPh>
    <rPh sb="4" eb="5">
      <t>リツ</t>
    </rPh>
    <phoneticPr fontId="3"/>
  </si>
  <si>
    <t>合　　　　　　計</t>
    <rPh sb="0" eb="1">
      <t>ゴウ</t>
    </rPh>
    <rPh sb="7" eb="8">
      <t>ケイ</t>
    </rPh>
    <phoneticPr fontId="3"/>
  </si>
  <si>
    <t>項　　　　　目</t>
    <rPh sb="0" eb="1">
      <t>コウ</t>
    </rPh>
    <rPh sb="6" eb="7">
      <t>メ</t>
    </rPh>
    <phoneticPr fontId="3"/>
  </si>
  <si>
    <t>残　高</t>
    <rPh sb="0" eb="1">
      <t>ザン</t>
    </rPh>
    <rPh sb="2" eb="3">
      <t>コウ</t>
    </rPh>
    <phoneticPr fontId="3"/>
  </si>
  <si>
    <t>Ａ：収　入　の　部</t>
    <rPh sb="2" eb="3">
      <t>シュウ</t>
    </rPh>
    <rPh sb="4" eb="5">
      <t>イ</t>
    </rPh>
    <rPh sb="8" eb="9">
      <t>ブ</t>
    </rPh>
    <phoneticPr fontId="3"/>
  </si>
  <si>
    <t>Ｂ：支　出　の　部</t>
    <rPh sb="2" eb="3">
      <t>シ</t>
    </rPh>
    <rPh sb="4" eb="5">
      <t>デ</t>
    </rPh>
    <rPh sb="8" eb="9">
      <t>ブ</t>
    </rPh>
    <phoneticPr fontId="3"/>
  </si>
  <si>
    <t>Ａ－Ｂ</t>
    <phoneticPr fontId="3"/>
  </si>
  <si>
    <t>44　ＳＦＡへ返金</t>
    <rPh sb="7" eb="9">
      <t>ヘンキン</t>
    </rPh>
    <phoneticPr fontId="3"/>
  </si>
  <si>
    <t>残　　　　　高</t>
    <rPh sb="0" eb="1">
      <t>ザン</t>
    </rPh>
    <rPh sb="6" eb="7">
      <t>コウ</t>
    </rPh>
    <phoneticPr fontId="3"/>
  </si>
  <si>
    <t>支 出 調 書</t>
    <rPh sb="0" eb="1">
      <t>シ</t>
    </rPh>
    <rPh sb="2" eb="3">
      <t>デ</t>
    </rPh>
    <rPh sb="4" eb="5">
      <t>チョウ</t>
    </rPh>
    <rPh sb="6" eb="7">
      <t>ショ</t>
    </rPh>
    <phoneticPr fontId="3"/>
  </si>
  <si>
    <t>専務理事</t>
    <rPh sb="0" eb="2">
      <t>センム</t>
    </rPh>
    <rPh sb="2" eb="4">
      <t>リジ</t>
    </rPh>
    <phoneticPr fontId="5"/>
  </si>
  <si>
    <t>事務局長</t>
    <rPh sb="0" eb="3">
      <t>ジムキョク</t>
    </rPh>
    <rPh sb="3" eb="4">
      <t>チョウ</t>
    </rPh>
    <phoneticPr fontId="5"/>
  </si>
  <si>
    <t>事務局</t>
    <rPh sb="0" eb="3">
      <t>ジムキョク</t>
    </rPh>
    <phoneticPr fontId="5"/>
  </si>
  <si>
    <t>担当</t>
    <rPh sb="0" eb="2">
      <t>タントウ</t>
    </rPh>
    <phoneticPr fontId="5"/>
  </si>
  <si>
    <t>記帳</t>
    <rPh sb="0" eb="2">
      <t>キチョウ</t>
    </rPh>
    <phoneticPr fontId="5"/>
  </si>
  <si>
    <t>起票日</t>
    <rPh sb="0" eb="2">
      <t>キヒョウ</t>
    </rPh>
    <rPh sb="2" eb="3">
      <t>ヒ</t>
    </rPh>
    <phoneticPr fontId="3"/>
  </si>
  <si>
    <t>貸　　方　　科　　目</t>
    <rPh sb="0" eb="1">
      <t>カシ</t>
    </rPh>
    <rPh sb="3" eb="4">
      <t>ホウ</t>
    </rPh>
    <rPh sb="6" eb="7">
      <t>カ</t>
    </rPh>
    <rPh sb="9" eb="10">
      <t>メ</t>
    </rPh>
    <phoneticPr fontId="3"/>
  </si>
  <si>
    <t>伝票
コード</t>
    <rPh sb="0" eb="2">
      <t>デンピョウ</t>
    </rPh>
    <phoneticPr fontId="5"/>
  </si>
  <si>
    <t>借　　方　　科　　目</t>
    <rPh sb="0" eb="1">
      <t>シャク</t>
    </rPh>
    <rPh sb="3" eb="4">
      <t>ホウ</t>
    </rPh>
    <rPh sb="6" eb="7">
      <t>カ</t>
    </rPh>
    <rPh sb="9" eb="10">
      <t>メ</t>
    </rPh>
    <phoneticPr fontId="3"/>
  </si>
  <si>
    <t>科　　　　　目</t>
    <rPh sb="0" eb="1">
      <t>カ</t>
    </rPh>
    <rPh sb="6" eb="7">
      <t>メ</t>
    </rPh>
    <phoneticPr fontId="3"/>
  </si>
  <si>
    <t>摘　　　　　要</t>
    <rPh sb="0" eb="1">
      <t>ツム</t>
    </rPh>
    <rPh sb="6" eb="7">
      <t>ヨウ</t>
    </rPh>
    <phoneticPr fontId="3"/>
  </si>
  <si>
    <t>数　量</t>
    <rPh sb="0" eb="1">
      <t>カズ</t>
    </rPh>
    <rPh sb="2" eb="3">
      <t>リョウ</t>
    </rPh>
    <phoneticPr fontId="5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</si>
  <si>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</si>
  <si>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5"/>
  </si>
  <si>
    <t>総　　合　　計　</t>
    <rPh sb="0" eb="1">
      <t>ソウ</t>
    </rPh>
    <rPh sb="3" eb="4">
      <t>ゴウ</t>
    </rPh>
    <rPh sb="6" eb="7">
      <t>ケイ</t>
    </rPh>
    <phoneticPr fontId="3"/>
  </si>
  <si>
    <t>源泉所得税額</t>
    <rPh sb="0" eb="2">
      <t>ゲンセン</t>
    </rPh>
    <rPh sb="2" eb="5">
      <t>ショトクゼイ</t>
    </rPh>
    <rPh sb="5" eb="6">
      <t>ガク</t>
    </rPh>
    <phoneticPr fontId="3"/>
  </si>
  <si>
    <t>差引銀行振込額</t>
    <rPh sb="0" eb="2">
      <t>サシヒキ</t>
    </rPh>
    <rPh sb="2" eb="4">
      <t>ギンコウ</t>
    </rPh>
    <rPh sb="4" eb="6">
      <t>フリコミ</t>
    </rPh>
    <rPh sb="6" eb="7">
      <t>ガク</t>
    </rPh>
    <phoneticPr fontId="3"/>
  </si>
  <si>
    <t>関　係　書　類　添　付　欄</t>
    <phoneticPr fontId="5"/>
  </si>
  <si>
    <t>収 入 調 書</t>
    <rPh sb="0" eb="1">
      <t>オサム</t>
    </rPh>
    <rPh sb="2" eb="3">
      <t>イ</t>
    </rPh>
    <rPh sb="4" eb="5">
      <t>チョウ</t>
    </rPh>
    <rPh sb="6" eb="7">
      <t>ショ</t>
    </rPh>
    <phoneticPr fontId="3"/>
  </si>
  <si>
    <t>借　　方　　科　　目</t>
    <rPh sb="0" eb="1">
      <t>カ</t>
    </rPh>
    <rPh sb="3" eb="4">
      <t>ホウ</t>
    </rPh>
    <rPh sb="6" eb="7">
      <t>カ</t>
    </rPh>
    <rPh sb="9" eb="10">
      <t>メ</t>
    </rPh>
    <phoneticPr fontId="3"/>
  </si>
  <si>
    <t>貸　　方　　科　　目</t>
    <rPh sb="0" eb="1">
      <t>カ</t>
    </rPh>
    <rPh sb="3" eb="4">
      <t>ホウ</t>
    </rPh>
    <rPh sb="6" eb="7">
      <t>カ</t>
    </rPh>
    <rPh sb="9" eb="10">
      <t>メ</t>
    </rPh>
    <phoneticPr fontId="3"/>
  </si>
  <si>
    <t>金　　額</t>
    <rPh sb="0" eb="1">
      <t>キン</t>
    </rPh>
    <rPh sb="3" eb="4">
      <t>ガク</t>
    </rPh>
    <phoneticPr fontId="3"/>
  </si>
  <si>
    <t>総　　合　　計</t>
    <rPh sb="0" eb="1">
      <t>ソウ</t>
    </rPh>
    <rPh sb="3" eb="4">
      <t>ゴウ</t>
    </rPh>
    <rPh sb="6" eb="7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</si>
</sst>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176" formatCode="#,##0_ "/>
    <numFmt numFmtId="177" formatCode="#,##0_ ;[Red]\-#,##0\ "/>
    <numFmt numFmtId="178" formatCode="#,##0_);[Red]\(#,##0\)"/>
    <numFmt numFmtId="179" formatCode="0000"/>
    <numFmt numFmtId="180" formatCode="&quot;¥&quot;#,##0_);[Red]\(&quot;¥&quot;#,##0\)"/>
    <numFmt numFmtId="181" formatCode="[$-F800]dddd\,\ mmmm\ dd\,\ yyyy"/>
    <numFmt numFmtId="182" formatCode="00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i/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2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00FFFF"/>
      <name val="ＭＳ ゴシック"/>
      <family val="3"/>
      <charset val="128"/>
    </font>
    <font>
      <sz val="10"/>
      <color rgb="FFFF66CC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8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</cellStyleXfs>
  <cellXfs count="208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shrinkToFit="1"/>
    </xf>
    <xf numFmtId="0" fontId="15" fillId="0" borderId="3" xfId="0" applyFont="1" applyBorder="1" applyAlignment="1" applyProtection="1">
      <alignment horizontal="left" shrinkToFit="1"/>
      <protection locked="0"/>
    </xf>
    <xf numFmtId="0" fontId="15" fillId="0" borderId="0" xfId="0" applyFont="1" applyAlignment="1">
      <alignment horizontal="left" shrinkToFit="1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indent="1" shrinkToFit="1"/>
    </xf>
    <xf numFmtId="0" fontId="13" fillId="0" borderId="8" xfId="0" applyFont="1" applyBorder="1"/>
    <xf numFmtId="0" fontId="13" fillId="0" borderId="0" xfId="0" applyFont="1"/>
    <xf numFmtId="0" fontId="13" fillId="0" borderId="0" xfId="0" applyFont="1" applyAlignment="1">
      <alignment vertical="center"/>
    </xf>
    <xf numFmtId="0" fontId="13" fillId="0" borderId="9" xfId="0" applyFont="1" applyBorder="1"/>
    <xf numFmtId="0" fontId="13" fillId="0" borderId="9" xfId="0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14" fontId="8" fillId="2" borderId="10" xfId="0" applyNumberFormat="1" applyFont="1" applyFill="1" applyBorder="1" applyAlignment="1">
      <alignment horizontal="center" vertical="center" shrinkToFit="1"/>
    </xf>
    <xf numFmtId="6" fontId="8" fillId="2" borderId="10" xfId="2" applyFont="1" applyFill="1" applyBorder="1" applyAlignment="1">
      <alignment horizontal="center" vertical="center" shrinkToFit="1"/>
    </xf>
    <xf numFmtId="38" fontId="8" fillId="2" borderId="10" xfId="1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8" fontId="7" fillId="0" borderId="0" xfId="0" applyNumberFormat="1" applyFont="1" applyAlignment="1">
      <alignment vertical="center" shrinkToFit="1"/>
    </xf>
    <xf numFmtId="6" fontId="7" fillId="0" borderId="0" xfId="2" applyFont="1" applyAlignment="1">
      <alignment vertical="center"/>
    </xf>
    <xf numFmtId="0" fontId="7" fillId="0" borderId="0" xfId="0" applyFont="1"/>
    <xf numFmtId="179" fontId="8" fillId="0" borderId="10" xfId="0" applyNumberFormat="1" applyFont="1" applyBorder="1" applyAlignment="1" applyProtection="1">
      <alignment horizontal="center" vertical="center" shrinkToFit="1"/>
      <protection locked="0"/>
    </xf>
    <xf numFmtId="14" fontId="8" fillId="0" borderId="10" xfId="0" applyNumberFormat="1" applyFont="1" applyBorder="1" applyAlignment="1" applyProtection="1">
      <alignment horizontal="center" vertical="center" shrinkToFit="1"/>
      <protection locked="0"/>
    </xf>
    <xf numFmtId="177" fontId="8" fillId="0" borderId="10" xfId="2" applyNumberFormat="1" applyFont="1" applyBorder="1" applyAlignment="1" applyProtection="1">
      <alignment vertical="center" shrinkToFit="1"/>
      <protection locked="0"/>
    </xf>
    <xf numFmtId="177" fontId="8" fillId="0" borderId="10" xfId="2" applyNumberFormat="1" applyFont="1" applyBorder="1" applyAlignment="1">
      <alignment vertical="center" shrinkToFit="1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6" fontId="7" fillId="0" borderId="1" xfId="2" applyFont="1" applyBorder="1" applyAlignment="1">
      <alignment vertical="center" shrinkToFit="1"/>
    </xf>
    <xf numFmtId="6" fontId="7" fillId="0" borderId="11" xfId="2" applyFont="1" applyBorder="1" applyAlignment="1">
      <alignment vertical="center" shrinkToFit="1"/>
    </xf>
    <xf numFmtId="0" fontId="7" fillId="0" borderId="1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6" fontId="7" fillId="0" borderId="4" xfId="2" applyFont="1" applyBorder="1" applyAlignme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14" fontId="7" fillId="0" borderId="0" xfId="0" applyNumberFormat="1" applyFont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6" fontId="7" fillId="0" borderId="1" xfId="0" applyNumberFormat="1" applyFont="1" applyBorder="1" applyAlignment="1">
      <alignment vertical="center"/>
    </xf>
    <xf numFmtId="6" fontId="7" fillId="0" borderId="0" xfId="0" applyNumberFormat="1" applyFont="1" applyAlignment="1">
      <alignment vertical="center"/>
    </xf>
    <xf numFmtId="177" fontId="11" fillId="0" borderId="10" xfId="2" applyNumberFormat="1" applyFont="1" applyBorder="1" applyAlignment="1" applyProtection="1">
      <alignment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vertical="center" shrinkToFit="1"/>
      <protection locked="0"/>
    </xf>
    <xf numFmtId="14" fontId="11" fillId="0" borderId="10" xfId="0" applyNumberFormat="1" applyFont="1" applyBorder="1" applyAlignment="1" applyProtection="1">
      <alignment horizontal="center" vertical="center" shrinkToFit="1"/>
      <protection locked="0"/>
    </xf>
    <xf numFmtId="14" fontId="8" fillId="0" borderId="10" xfId="0" applyNumberFormat="1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6" fontId="8" fillId="0" borderId="10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6" fillId="7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4" borderId="14" xfId="0" applyFont="1" applyFill="1" applyBorder="1" applyAlignment="1">
      <alignment vertical="center" shrinkToFit="1"/>
    </xf>
    <xf numFmtId="0" fontId="7" fillId="5" borderId="14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 shrinkToFit="1"/>
    </xf>
    <xf numFmtId="0" fontId="7" fillId="8" borderId="1" xfId="0" applyFont="1" applyFill="1" applyBorder="1" applyAlignment="1">
      <alignment horizontal="center" vertical="center" shrinkToFit="1"/>
    </xf>
    <xf numFmtId="6" fontId="7" fillId="0" borderId="1" xfId="2" applyFont="1" applyBorder="1" applyAlignment="1">
      <alignment vertical="center"/>
    </xf>
    <xf numFmtId="6" fontId="7" fillId="0" borderId="11" xfId="2" applyFont="1" applyBorder="1" applyAlignment="1">
      <alignment vertical="center"/>
    </xf>
    <xf numFmtId="5" fontId="7" fillId="0" borderId="1" xfId="0" applyNumberFormat="1" applyFont="1" applyBorder="1" applyAlignment="1">
      <alignment vertical="center"/>
    </xf>
    <xf numFmtId="10" fontId="7" fillId="0" borderId="1" xfId="0" applyNumberFormat="1" applyFont="1" applyBorder="1" applyAlignment="1">
      <alignment vertical="center"/>
    </xf>
    <xf numFmtId="5" fontId="7" fillId="0" borderId="0" xfId="0" applyNumberFormat="1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shrinkToFit="1"/>
    </xf>
    <xf numFmtId="180" fontId="7" fillId="0" borderId="1" xfId="0" applyNumberFormat="1" applyFont="1" applyBorder="1" applyAlignment="1">
      <alignment vertical="center"/>
    </xf>
    <xf numFmtId="6" fontId="7" fillId="0" borderId="0" xfId="0" applyNumberFormat="1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38" fontId="7" fillId="0" borderId="0" xfId="1" applyFont="1" applyAlignment="1">
      <alignment vertical="center"/>
    </xf>
    <xf numFmtId="0" fontId="7" fillId="6" borderId="1" xfId="0" applyFont="1" applyFill="1" applyBorder="1" applyAlignment="1">
      <alignment horizontal="center" vertical="center" shrinkToFit="1"/>
    </xf>
    <xf numFmtId="6" fontId="7" fillId="0" borderId="1" xfId="0" applyNumberFormat="1" applyFont="1" applyBorder="1" applyAlignment="1">
      <alignment vertical="center" shrinkToFit="1"/>
    </xf>
    <xf numFmtId="14" fontId="7" fillId="0" borderId="0" xfId="0" applyNumberFormat="1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38" fontId="19" fillId="0" borderId="0" xfId="1" applyFont="1" applyAlignment="1">
      <alignment vertical="center"/>
    </xf>
    <xf numFmtId="0" fontId="20" fillId="0" borderId="0" xfId="0" applyFont="1" applyAlignment="1">
      <alignment vertical="center"/>
    </xf>
    <xf numFmtId="38" fontId="20" fillId="0" borderId="0" xfId="1" applyFont="1" applyAlignment="1">
      <alignment vertical="center"/>
    </xf>
    <xf numFmtId="0" fontId="21" fillId="0" borderId="0" xfId="0" applyFont="1" applyAlignment="1">
      <alignment vertical="center"/>
    </xf>
    <xf numFmtId="38" fontId="2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7" fillId="0" borderId="0" xfId="0" applyNumberFormat="1" applyFont="1" applyAlignment="1">
      <alignment vertical="center"/>
    </xf>
    <xf numFmtId="38" fontId="12" fillId="0" borderId="0" xfId="0" applyNumberFormat="1" applyFont="1" applyAlignment="1">
      <alignment vertical="center"/>
    </xf>
    <xf numFmtId="181" fontId="15" fillId="0" borderId="3" xfId="0" applyNumberFormat="1" applyFont="1" applyBorder="1" applyAlignment="1" applyProtection="1">
      <alignment horizontal="center" shrinkToFit="1"/>
      <protection locked="0"/>
    </xf>
    <xf numFmtId="0" fontId="8" fillId="0" borderId="10" xfId="0" applyFont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0" xfId="0" applyAlignment="1">
      <alignment horizontal="left"/>
    </xf>
    <xf numFmtId="0" fontId="7" fillId="12" borderId="0" xfId="0" applyFont="1" applyFill="1" applyAlignment="1">
      <alignment vertical="center"/>
    </xf>
    <xf numFmtId="0" fontId="25" fillId="13" borderId="1" xfId="3" applyFont="1" applyFill="1" applyBorder="1" applyAlignment="1">
      <alignment horizontal="center" vertical="center"/>
    </xf>
    <xf numFmtId="14" fontId="25" fillId="13" borderId="1" xfId="3" applyNumberFormat="1" applyFont="1" applyFill="1" applyBorder="1" applyAlignment="1">
      <alignment horizontal="center" vertical="center"/>
    </xf>
    <xf numFmtId="179" fontId="25" fillId="10" borderId="1" xfId="3" applyNumberFormat="1" applyFont="1" applyFill="1" applyBorder="1" applyAlignment="1">
      <alignment horizontal="center" vertical="center"/>
    </xf>
    <xf numFmtId="0" fontId="25" fillId="13" borderId="1" xfId="3" applyFont="1" applyFill="1" applyBorder="1" applyAlignment="1">
      <alignment horizontal="right" vertical="center"/>
    </xf>
    <xf numFmtId="182" fontId="25" fillId="13" borderId="1" xfId="3" applyNumberFormat="1" applyFont="1" applyFill="1" applyBorder="1" applyAlignment="1">
      <alignment horizontal="center" vertical="center"/>
    </xf>
    <xf numFmtId="0" fontId="25" fillId="10" borderId="1" xfId="3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vertical="center"/>
    </xf>
    <xf numFmtId="14" fontId="7" fillId="11" borderId="1" xfId="0" applyNumberFormat="1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14" fontId="7" fillId="11" borderId="1" xfId="0" applyNumberFormat="1" applyFont="1" applyFill="1" applyBorder="1"/>
    <xf numFmtId="0" fontId="7" fillId="0" borderId="0" xfId="0" applyFont="1" applyAlignment="1">
      <alignment horizontal="right"/>
    </xf>
    <xf numFmtId="14" fontId="7" fillId="0" borderId="0" xfId="0" applyNumberFormat="1" applyFont="1"/>
    <xf numFmtId="0" fontId="7" fillId="5" borderId="1" xfId="0" applyFont="1" applyFill="1" applyBorder="1" applyAlignment="1">
      <alignment horizontal="left" vertical="center"/>
    </xf>
    <xf numFmtId="0" fontId="22" fillId="1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4" fillId="11" borderId="1" xfId="0" applyFont="1" applyFill="1" applyBorder="1"/>
    <xf numFmtId="0" fontId="7" fillId="5" borderId="0" xfId="0" applyFont="1" applyFill="1" applyAlignment="1">
      <alignment horizontal="left" vertical="center"/>
    </xf>
    <xf numFmtId="0" fontId="0" fillId="0" borderId="1" xfId="0" applyBorder="1"/>
    <xf numFmtId="0" fontId="7" fillId="5" borderId="11" xfId="0" applyFont="1" applyFill="1" applyBorder="1" applyAlignment="1">
      <alignment horizontal="left" vertical="center" shrinkToFit="1"/>
    </xf>
    <xf numFmtId="0" fontId="7" fillId="5" borderId="13" xfId="0" applyFont="1" applyFill="1" applyBorder="1" applyAlignment="1">
      <alignment horizontal="left" vertical="center" shrinkToFit="1"/>
    </xf>
    <xf numFmtId="5" fontId="7" fillId="0" borderId="1" xfId="0" applyNumberFormat="1" applyFont="1" applyBorder="1" applyAlignment="1" applyProtection="1">
      <alignment vertical="center"/>
      <protection locked="0"/>
    </xf>
    <xf numFmtId="180" fontId="7" fillId="0" borderId="1" xfId="0" applyNumberFormat="1" applyFont="1" applyBorder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shrinkToFit="1"/>
    </xf>
    <xf numFmtId="0" fontId="7" fillId="0" borderId="13" xfId="0" applyFont="1" applyBorder="1" applyAlignment="1">
      <alignment horizontal="distributed" vertical="center" shrinkToFit="1"/>
    </xf>
    <xf numFmtId="0" fontId="7" fillId="6" borderId="1" xfId="0" applyFont="1" applyFill="1" applyBorder="1" applyAlignment="1">
      <alignment horizontal="distributed" vertical="center" justifyLastLine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 shrinkToFit="1"/>
    </xf>
    <xf numFmtId="0" fontId="7" fillId="5" borderId="13" xfId="0" applyFont="1" applyFill="1" applyBorder="1" applyAlignment="1">
      <alignment horizontal="left" vertical="center" shrinkToFit="1"/>
    </xf>
    <xf numFmtId="0" fontId="7" fillId="5" borderId="14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 textRotation="255"/>
    </xf>
    <xf numFmtId="0" fontId="7" fillId="7" borderId="7" xfId="0" applyFont="1" applyFill="1" applyBorder="1" applyAlignment="1">
      <alignment horizontal="center" vertical="center" textRotation="255"/>
    </xf>
    <xf numFmtId="0" fontId="7" fillId="7" borderId="16" xfId="0" applyFont="1" applyFill="1" applyBorder="1" applyAlignment="1">
      <alignment horizontal="center" vertical="center" textRotation="255"/>
    </xf>
    <xf numFmtId="0" fontId="7" fillId="7" borderId="5" xfId="0" applyFont="1" applyFill="1" applyBorder="1" applyAlignment="1">
      <alignment horizontal="center" vertical="center" textRotation="255"/>
    </xf>
    <xf numFmtId="0" fontId="7" fillId="7" borderId="15" xfId="0" applyFont="1" applyFill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6" borderId="11" xfId="0" applyFont="1" applyFill="1" applyBorder="1" applyAlignment="1">
      <alignment horizontal="center" vertical="center" shrinkToFit="1"/>
    </xf>
    <xf numFmtId="0" fontId="7" fillId="6" borderId="13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3" fillId="0" borderId="22" xfId="0" applyFont="1" applyBorder="1" applyAlignment="1">
      <alignment horizontal="left" vertical="center" indent="1" shrinkToFit="1"/>
    </xf>
    <xf numFmtId="0" fontId="13" fillId="0" borderId="3" xfId="0" applyFont="1" applyBorder="1" applyAlignment="1">
      <alignment horizontal="left" vertical="center" indent="1" shrinkToFit="1"/>
    </xf>
    <xf numFmtId="0" fontId="13" fillId="0" borderId="23" xfId="0" applyFont="1" applyBorder="1" applyAlignment="1">
      <alignment horizontal="left" vertical="center" indent="1" shrinkToFit="1"/>
    </xf>
    <xf numFmtId="38" fontId="17" fillId="0" borderId="24" xfId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177" fontId="17" fillId="0" borderId="24" xfId="1" applyNumberFormat="1" applyFont="1" applyBorder="1" applyAlignment="1">
      <alignment vertical="center"/>
    </xf>
    <xf numFmtId="177" fontId="17" fillId="0" borderId="26" xfId="1" applyNumberFormat="1" applyFont="1" applyBorder="1" applyAlignment="1">
      <alignment vertical="center"/>
    </xf>
    <xf numFmtId="38" fontId="17" fillId="0" borderId="27" xfId="1" applyFont="1" applyBorder="1" applyAlignment="1">
      <alignment horizontal="center" vertical="center"/>
    </xf>
    <xf numFmtId="177" fontId="17" fillId="9" borderId="27" xfId="1" applyNumberFormat="1" applyFont="1" applyFill="1" applyBorder="1" applyAlignment="1" applyProtection="1">
      <alignment vertical="center"/>
      <protection locked="0"/>
    </xf>
    <xf numFmtId="177" fontId="17" fillId="0" borderId="27" xfId="1" applyNumberFormat="1" applyFont="1" applyBorder="1" applyAlignment="1">
      <alignment vertical="center"/>
    </xf>
    <xf numFmtId="176" fontId="7" fillId="0" borderId="0" xfId="0" applyNumberFormat="1" applyFont="1" applyAlignment="1">
      <alignment vertical="center" shrinkToFit="1"/>
    </xf>
    <xf numFmtId="179" fontId="7" fillId="9" borderId="6" xfId="0" applyNumberFormat="1" applyFont="1" applyFill="1" applyBorder="1" applyAlignment="1" applyProtection="1">
      <alignment horizontal="center" vertical="center" shrinkToFit="1"/>
      <protection locked="0"/>
    </xf>
    <xf numFmtId="179" fontId="7" fillId="9" borderId="5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176" fontId="6" fillId="0" borderId="20" xfId="0" applyNumberFormat="1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0" fontId="13" fillId="0" borderId="21" xfId="0" applyFont="1" applyBorder="1" applyAlignment="1">
      <alignment horizontal="left" vertical="center" shrinkToFi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3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6" fontId="17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CF5B326E-8E8F-42DA-8561-4E12AF1E56EE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99FF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  <dxf>
      <font>
        <color theme="0"/>
      </font>
    </dxf>
    <dxf>
      <font>
        <color rgb="FF0099FF"/>
      </font>
      <fill>
        <patternFill patternType="none">
          <bgColor indexed="65"/>
        </patternFill>
      </fill>
    </dxf>
    <dxf>
      <font>
        <color rgb="FFFF000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76201</xdr:rowOff>
    </xdr:from>
    <xdr:to>
      <xdr:col>21</xdr:col>
      <xdr:colOff>600075</xdr:colOff>
      <xdr:row>2</xdr:row>
      <xdr:rowOff>76201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AF9053B-CA71-93B1-FBE9-586E3A2DB0AE}"/>
            </a:ext>
          </a:extLst>
        </xdr:cNvPr>
        <xdr:cNvSpPr txBox="1"/>
      </xdr:nvSpPr>
      <xdr:spPr>
        <a:xfrm>
          <a:off x="7962900" y="76201"/>
          <a:ext cx="420052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1">
              <a:solidFill>
                <a:srgbClr val="FF0000"/>
              </a:solidFill>
            </a:rPr>
            <a:t>注）「通帳」シートの</a:t>
          </a:r>
          <a:r>
            <a:rPr kumimoji="1" lang="en-US" altLang="ja-JP" sz="1100" b="1">
              <a:solidFill>
                <a:srgbClr val="FF0000"/>
              </a:solidFill>
            </a:rPr>
            <a:t>No.</a:t>
          </a:r>
          <a:r>
            <a:rPr kumimoji="1" lang="ja-JP" altLang="en-US" sz="1100" b="1">
              <a:solidFill>
                <a:srgbClr val="FF0000"/>
              </a:solidFill>
            </a:rPr>
            <a:t>は、</a:t>
          </a:r>
          <a:r>
            <a:rPr kumimoji="1" lang="en-US" altLang="ja-JP" sz="1100" b="1">
              <a:solidFill>
                <a:srgbClr val="FF0000"/>
              </a:solidFill>
            </a:rPr>
            <a:t>1</a:t>
          </a:r>
          <a:r>
            <a:rPr kumimoji="1" lang="ja-JP" altLang="en-US" sz="1100" b="1">
              <a:solidFill>
                <a:srgbClr val="FF0000"/>
              </a:solidFill>
            </a:rPr>
            <a:t>～</a:t>
          </a:r>
          <a:r>
            <a:rPr kumimoji="1" lang="en-US" altLang="ja-JP" sz="1100" b="1">
              <a:solidFill>
                <a:srgbClr val="FF0000"/>
              </a:solidFill>
            </a:rPr>
            <a:t>2000</a:t>
          </a:r>
          <a:r>
            <a:rPr kumimoji="1" lang="ja-JP" altLang="en-US" sz="1100" b="1">
              <a:solidFill>
                <a:srgbClr val="FF0000"/>
              </a:solidFill>
            </a:rPr>
            <a:t>番で入力お願いいたします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114300</xdr:rowOff>
    </xdr:from>
    <xdr:to>
      <xdr:col>21</xdr:col>
      <xdr:colOff>714375</xdr:colOff>
      <xdr:row>2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A56FFB-E093-400D-9635-AC5F833EF026}"/>
            </a:ext>
          </a:extLst>
        </xdr:cNvPr>
        <xdr:cNvSpPr txBox="1"/>
      </xdr:nvSpPr>
      <xdr:spPr>
        <a:xfrm>
          <a:off x="7981950" y="114300"/>
          <a:ext cx="4295775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 b="1">
              <a:solidFill>
                <a:srgbClr val="FF0000"/>
              </a:solidFill>
            </a:rPr>
            <a:t>注）「現金」シートの</a:t>
          </a:r>
          <a:r>
            <a:rPr kumimoji="1" lang="en-US" altLang="ja-JP" sz="1100" b="1">
              <a:solidFill>
                <a:srgbClr val="FF0000"/>
              </a:solidFill>
            </a:rPr>
            <a:t>No.</a:t>
          </a:r>
          <a:r>
            <a:rPr kumimoji="1" lang="ja-JP" altLang="en-US" sz="1100" b="1">
              <a:solidFill>
                <a:srgbClr val="FF0000"/>
              </a:solidFill>
            </a:rPr>
            <a:t>は、</a:t>
          </a:r>
          <a:r>
            <a:rPr kumimoji="1" lang="en-US" altLang="ja-JP" sz="1100" b="1">
              <a:solidFill>
                <a:srgbClr val="FF0000"/>
              </a:solidFill>
            </a:rPr>
            <a:t>2001</a:t>
          </a:r>
          <a:r>
            <a:rPr kumimoji="1" lang="ja-JP" altLang="en-US" sz="1100" b="1">
              <a:solidFill>
                <a:srgbClr val="FF0000"/>
              </a:solidFill>
            </a:rPr>
            <a:t>番以降で入力お願いいたします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izuokafa.sharepoint.com/Users/SOCCER01/Desktop/&#39640;&#23665;/TKC&#36039;&#26009;/202200901&#12486;&#12473;&#12488;&#9313;&#12288;3%202022&#24180;&#24230;&#22825;&#30343;&#26479;&#12288;&#38745;&#23713;&#30476;&#36984;&#25163;&#27177;&#22823;&#202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通帳"/>
      <sheetName val="現金"/>
      <sheetName val="合計"/>
      <sheetName val="Sheet1"/>
      <sheetName val="収入調書(1)"/>
      <sheetName val="収入調書(2)"/>
      <sheetName val="収入調書(3)"/>
      <sheetName val="収入調書(4)"/>
      <sheetName val="収入調書(5)"/>
      <sheetName val="収入調書(6)"/>
      <sheetName val="収入調書(7)"/>
      <sheetName val="収入調書(8)"/>
      <sheetName val="収入調書(9)"/>
      <sheetName val="支出調書(1)"/>
      <sheetName val="支出調書 (2)"/>
      <sheetName val="支出調書 (3)"/>
      <sheetName val="支出調書 (4)"/>
      <sheetName val="支出調書 (5)"/>
      <sheetName val="支出調書(6)"/>
      <sheetName val="支出調書(7)"/>
      <sheetName val="支出調書(8)"/>
      <sheetName val="支出調書(9)"/>
      <sheetName val="支出調書(10)"/>
      <sheetName val="支出調書(11)"/>
      <sheetName val="支出調書(12)"/>
      <sheetName val="支出調書(13)"/>
      <sheetName val="支出調書(14)"/>
      <sheetName val="支出調書(15)"/>
      <sheetName val="支出調書(16)"/>
      <sheetName val="支出調書(17)"/>
      <sheetName val="支出調書(18)"/>
      <sheetName val="支出調書(19)"/>
      <sheetName val="支出調書(20)"/>
      <sheetName val="支出調書(21)"/>
      <sheetName val="支出調書(22)"/>
      <sheetName val="支出調書(23)"/>
      <sheetName val="支出調書(24)"/>
      <sheetName val="支出調書(25)"/>
      <sheetName val="支出調書(26)"/>
      <sheetName val="支出調書 (27)"/>
      <sheetName val="支出調書(28)"/>
      <sheetName val="支出調書(29)"/>
      <sheetName val="支出調書(3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615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2" x14ac:dyDescent="0.15"/>
  <cols>
    <col min="1" max="1" width="4.625" style="27" customWidth="1"/>
    <col min="2" max="2" width="9.625" style="51" customWidth="1"/>
    <col min="3" max="4" width="8.625" style="30" customWidth="1"/>
    <col min="5" max="5" width="9.125" style="30" customWidth="1"/>
    <col min="6" max="6" width="5.125" style="27" customWidth="1"/>
    <col min="7" max="7" width="5.125" style="27" hidden="1" customWidth="1"/>
    <col min="8" max="8" width="6.625" style="27" customWidth="1"/>
    <col min="9" max="9" width="6.625" style="27" hidden="1" customWidth="1"/>
    <col min="10" max="11" width="6.375" style="27" customWidth="1"/>
    <col min="12" max="12" width="4.875" style="27" hidden="1" customWidth="1"/>
    <col min="13" max="13" width="12.625" style="27" customWidth="1"/>
    <col min="14" max="14" width="24.625" style="62" customWidth="1"/>
    <col min="15" max="15" width="2.125" style="27" customWidth="1"/>
    <col min="16" max="16" width="6.625" style="28" customWidth="1"/>
    <col min="17" max="17" width="2.125" style="27" customWidth="1"/>
    <col min="18" max="18" width="5.125" style="27" customWidth="1"/>
    <col min="19" max="19" width="14.625" style="27" customWidth="1"/>
    <col min="20" max="20" width="11.625" style="27" customWidth="1"/>
    <col min="21" max="21" width="7.125" style="27" customWidth="1"/>
    <col min="22" max="22" width="15.625" style="27" customWidth="1"/>
    <col min="23" max="23" width="12.125" style="27" customWidth="1"/>
    <col min="24" max="24" width="4.625" style="27" customWidth="1"/>
    <col min="25" max="25" width="9.625" style="29" customWidth="1"/>
    <col min="26" max="26" width="12.5" style="27" customWidth="1"/>
    <col min="27" max="27" width="9" style="27"/>
    <col min="28" max="28" width="10.125" style="31" bestFit="1" customWidth="1"/>
    <col min="29" max="31" width="9" style="31"/>
    <col min="32" max="32" width="12.75" style="120" bestFit="1" customWidth="1"/>
    <col min="33" max="16384" width="9" style="31"/>
  </cols>
  <sheetData>
    <row r="1" spans="1:46" ht="15.95" customHeight="1" x14ac:dyDescent="0.15">
      <c r="A1" s="23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3" t="s">
        <v>5</v>
      </c>
      <c r="G1" s="23"/>
      <c r="H1" s="23" t="s">
        <v>6</v>
      </c>
      <c r="I1" s="23"/>
      <c r="J1" s="23" t="s">
        <v>7</v>
      </c>
      <c r="K1" s="23" t="s">
        <v>8</v>
      </c>
      <c r="L1" s="23"/>
      <c r="M1" s="23" t="s">
        <v>9</v>
      </c>
      <c r="N1" s="26" t="s">
        <v>10</v>
      </c>
      <c r="T1" s="132"/>
      <c r="U1" s="132"/>
      <c r="V1" s="132"/>
      <c r="W1" s="132"/>
      <c r="AA1" s="108" t="s">
        <v>11</v>
      </c>
      <c r="AB1" s="108" t="s">
        <v>12</v>
      </c>
      <c r="AC1" s="109" t="s">
        <v>13</v>
      </c>
      <c r="AD1" s="110" t="s">
        <v>14</v>
      </c>
      <c r="AE1" s="111" t="s">
        <v>15</v>
      </c>
      <c r="AF1" s="112" t="s">
        <v>16</v>
      </c>
      <c r="AG1" s="112"/>
      <c r="AH1" s="113" t="s">
        <v>17</v>
      </c>
      <c r="AI1" s="113"/>
      <c r="AJ1" s="109" t="s">
        <v>18</v>
      </c>
      <c r="AK1" s="114" t="s">
        <v>19</v>
      </c>
      <c r="AL1" s="114" t="s">
        <v>20</v>
      </c>
      <c r="AM1" s="109" t="s">
        <v>21</v>
      </c>
      <c r="AN1" s="113" t="s">
        <v>17</v>
      </c>
      <c r="AO1" s="109" t="s">
        <v>18</v>
      </c>
      <c r="AP1" s="114" t="s">
        <v>19</v>
      </c>
      <c r="AQ1" s="114" t="s">
        <v>20</v>
      </c>
      <c r="AR1" s="109" t="s">
        <v>22</v>
      </c>
      <c r="AS1" s="109" t="s">
        <v>23</v>
      </c>
      <c r="AT1" s="109" t="s">
        <v>24</v>
      </c>
    </row>
    <row r="2" spans="1:46" ht="15.95" customHeight="1" x14ac:dyDescent="0.15">
      <c r="A2" s="32"/>
      <c r="B2" s="33"/>
      <c r="C2" s="34"/>
      <c r="D2" s="34"/>
      <c r="E2" s="35" t="str">
        <f>IF(A2="","",D2-C2)</f>
        <v/>
      </c>
      <c r="F2" s="36"/>
      <c r="G2" s="103" t="str">
        <f t="shared" ref="G2:G5" si="0">IF(F2="","",VLOOKUP(F2,科目一覧表,2,FALSE))</f>
        <v/>
      </c>
      <c r="H2" s="36"/>
      <c r="I2" s="103" t="str">
        <f t="shared" ref="I2:I7" si="1">IF(H2="","",VLOOKUP(H2,補助科目一覧表,2,FALSE))</f>
        <v/>
      </c>
      <c r="J2" s="36"/>
      <c r="K2" s="36"/>
      <c r="L2" s="36"/>
      <c r="M2" s="36"/>
      <c r="N2" s="37"/>
      <c r="P2" s="28" t="str">
        <f t="shared" ref="P2:P65" si="2">IF(B2="","",IF(J2="","",C2-(J2*K2)))</f>
        <v/>
      </c>
      <c r="R2" s="38" t="s">
        <v>25</v>
      </c>
      <c r="AA2" s="108" t="str">
        <f>AF2&amp;AH2</f>
        <v>0</v>
      </c>
      <c r="AB2" s="108" t="str">
        <f>AM2&amp;AN2</f>
        <v>1102</v>
      </c>
      <c r="AC2" s="115">
        <v>1</v>
      </c>
      <c r="AD2" s="116">
        <f t="shared" ref="AD2:AD65" si="3">B2</f>
        <v>0</v>
      </c>
      <c r="AE2" s="117"/>
      <c r="AF2" s="118">
        <f>IFERROR(IF($D2="",$F2,"1102"),"")</f>
        <v>0</v>
      </c>
      <c r="AG2" s="118" t="str">
        <f t="shared" ref="AG2:AG65" si="4">G2</f>
        <v/>
      </c>
      <c r="AH2" s="117" t="str">
        <f>IF($AF2="1102","",IF($H2&lt;&gt;"",$H2,""))</f>
        <v/>
      </c>
      <c r="AI2" s="117" t="str">
        <f t="shared" ref="AI2:AI65" si="5">I2</f>
        <v/>
      </c>
      <c r="AJ2" s="117" t="e">
        <f>VLOOKUP(AA2,科目コード!$F$2:$G$50,2,FALSE)</f>
        <v>#N/A</v>
      </c>
      <c r="AK2" s="117" t="e">
        <f>VLOOKUP(AA2,科目コード!$F$2:$H$50,3,FALSE)</f>
        <v>#N/A</v>
      </c>
      <c r="AL2" s="117" t="str">
        <f>IFERROR(IF($AK2=800,1,""),"")</f>
        <v/>
      </c>
      <c r="AM2" s="117">
        <f>IFERROR(IF(AF2="","",IF($AF2="1102",$F2,1102)),"")</f>
        <v>1102</v>
      </c>
      <c r="AN2" s="117" t="str">
        <f t="shared" ref="AN2:AN65" si="6">IF(IF($AM2=1101,"",$H2)=0,"",IF($AM2=1101,"",$H2))</f>
        <v/>
      </c>
      <c r="AO2" s="117">
        <f>VLOOKUP(AB2,科目コード!F2:H50,2,FALSE)</f>
        <v>0</v>
      </c>
      <c r="AP2" s="117">
        <f>VLOOKUP(AB2,科目コード!$F$2:$H$50,3,FALSE)</f>
        <v>0</v>
      </c>
      <c r="AQ2" s="117" t="str">
        <f>IFERROR(IF($AP2=800,1,""),"")</f>
        <v/>
      </c>
      <c r="AR2" s="117">
        <f t="shared" ref="AR2:AR65" si="7">M2</f>
        <v>0</v>
      </c>
      <c r="AS2" s="117">
        <f t="shared" ref="AS2:AS65" si="8">IFERROR(IF(NOT(C2=""),$C2,$D2),"")</f>
        <v>0</v>
      </c>
      <c r="AT2" s="117">
        <f t="shared" ref="AT2:AT65" si="9">N2</f>
        <v>0</v>
      </c>
    </row>
    <row r="3" spans="1:46" ht="15.95" customHeight="1" x14ac:dyDescent="0.15">
      <c r="A3" s="32"/>
      <c r="B3" s="33"/>
      <c r="C3" s="34"/>
      <c r="D3" s="34"/>
      <c r="E3" s="35" t="str">
        <f>IF(A3="","",E2+D3-C3)</f>
        <v/>
      </c>
      <c r="F3" s="36"/>
      <c r="G3" s="103" t="str">
        <f t="shared" si="0"/>
        <v/>
      </c>
      <c r="H3" s="36"/>
      <c r="I3" s="103" t="str">
        <f t="shared" si="1"/>
        <v/>
      </c>
      <c r="J3" s="36"/>
      <c r="K3" s="36"/>
      <c r="L3" s="36"/>
      <c r="M3" s="36"/>
      <c r="N3" s="37"/>
      <c r="P3" s="28" t="str">
        <f t="shared" si="2"/>
        <v/>
      </c>
      <c r="R3" s="39" t="s">
        <v>26</v>
      </c>
      <c r="S3" s="39" t="s">
        <v>27</v>
      </c>
      <c r="T3" s="39" t="s">
        <v>28</v>
      </c>
      <c r="U3" s="40" t="s">
        <v>6</v>
      </c>
      <c r="V3" s="40" t="s">
        <v>27</v>
      </c>
      <c r="W3" s="41" t="s">
        <v>28</v>
      </c>
      <c r="X3" s="42"/>
      <c r="AA3" s="108" t="str">
        <f t="shared" ref="AA3:AA66" si="10">AF3&amp;AH3</f>
        <v>0</v>
      </c>
      <c r="AB3" s="108" t="str">
        <f t="shared" ref="AB3:AB66" si="11">AM3&amp;AN3</f>
        <v>1102</v>
      </c>
      <c r="AC3" s="115">
        <v>2</v>
      </c>
      <c r="AD3" s="116">
        <f t="shared" si="3"/>
        <v>0</v>
      </c>
      <c r="AE3" s="117"/>
      <c r="AF3" s="118">
        <f t="shared" ref="AF3:AF66" si="12">IFERROR(IF($D3="",$F3,"1102"),"")</f>
        <v>0</v>
      </c>
      <c r="AG3" s="118" t="str">
        <f t="shared" si="4"/>
        <v/>
      </c>
      <c r="AH3" s="117" t="str">
        <f t="shared" ref="AH3:AH66" si="13">IF($AF3="1102","",IF($H3&lt;&gt;"",$H3,""))</f>
        <v/>
      </c>
      <c r="AI3" s="117" t="str">
        <f t="shared" si="5"/>
        <v/>
      </c>
      <c r="AJ3" s="117" t="e">
        <f>VLOOKUP(AA3,科目コード!$F$2:$G$50,2,FALSE)</f>
        <v>#N/A</v>
      </c>
      <c r="AK3" s="117" t="e">
        <f>VLOOKUP(AA3,科目コード!$F$2:$H$50,3,FALSE)</f>
        <v>#N/A</v>
      </c>
      <c r="AL3" s="117" t="str">
        <f>IFERROR(IF($AK3=800,1,""),"")</f>
        <v/>
      </c>
      <c r="AM3" s="117">
        <f>IFERROR(IF(AF3="","",IF($AF3="1102",$F3,1102)),"")</f>
        <v>1102</v>
      </c>
      <c r="AN3" s="117" t="str">
        <f t="shared" si="6"/>
        <v/>
      </c>
      <c r="AO3" s="117">
        <f>VLOOKUP(AB3,科目コード!F3:H51,2,FALSE)</f>
        <v>0</v>
      </c>
      <c r="AP3" s="117">
        <f>VLOOKUP(AB3,科目コード!$F$2:$H$50,3,FALSE)</f>
        <v>0</v>
      </c>
      <c r="AQ3" s="117" t="str">
        <f>IFERROR(IF($AP3=800,1,""),"")</f>
        <v/>
      </c>
      <c r="AR3" s="117">
        <f t="shared" si="7"/>
        <v>0</v>
      </c>
      <c r="AS3" s="117">
        <f t="shared" si="8"/>
        <v>0</v>
      </c>
      <c r="AT3" s="117">
        <f t="shared" si="9"/>
        <v>0</v>
      </c>
    </row>
    <row r="4" spans="1:46" ht="15.95" customHeight="1" x14ac:dyDescent="0.15">
      <c r="A4" s="32"/>
      <c r="B4" s="33"/>
      <c r="C4" s="34"/>
      <c r="D4" s="34"/>
      <c r="E4" s="35" t="str">
        <f>IF(A4="","",E3+D4-C4)</f>
        <v/>
      </c>
      <c r="F4" s="36"/>
      <c r="G4" s="103" t="str">
        <f t="shared" si="0"/>
        <v/>
      </c>
      <c r="H4" s="36"/>
      <c r="I4" s="103" t="str">
        <f t="shared" si="1"/>
        <v/>
      </c>
      <c r="J4" s="36"/>
      <c r="K4" s="36"/>
      <c r="L4" s="36"/>
      <c r="M4" s="36"/>
      <c r="N4" s="37"/>
      <c r="P4" s="28" t="str">
        <f t="shared" si="2"/>
        <v/>
      </c>
      <c r="R4" s="43">
        <v>11</v>
      </c>
      <c r="S4" s="43" t="s">
        <v>29</v>
      </c>
      <c r="T4" s="44">
        <f>IF(R4="","",SUMIF($F$2:$F$1724,R4,$D$2:$D$1724)-SUMIF($F$2:$F$1724,R4,$C$2:$C$1724))</f>
        <v>0</v>
      </c>
      <c r="U4" s="43"/>
      <c r="V4" s="43"/>
      <c r="W4" s="45" t="str">
        <f>IF(U4="","",SUMIF($H$2:$H$1724,U4,$D$2:$D$1724)-SUMIF($H$2:$H$1724,U4,$C$2:$C$1724))</f>
        <v/>
      </c>
      <c r="X4" s="46"/>
      <c r="Y4" s="29">
        <f>SUM(W4:W8)</f>
        <v>0</v>
      </c>
      <c r="AA4" s="108" t="str">
        <f t="shared" si="10"/>
        <v>0</v>
      </c>
      <c r="AB4" s="108" t="str">
        <f t="shared" si="11"/>
        <v>1102</v>
      </c>
      <c r="AC4" s="115">
        <v>3</v>
      </c>
      <c r="AD4" s="116">
        <f t="shared" si="3"/>
        <v>0</v>
      </c>
      <c r="AE4" s="117"/>
      <c r="AF4" s="118">
        <f t="shared" si="12"/>
        <v>0</v>
      </c>
      <c r="AG4" s="118" t="str">
        <f t="shared" si="4"/>
        <v/>
      </c>
      <c r="AH4" s="117" t="str">
        <f t="shared" si="13"/>
        <v/>
      </c>
      <c r="AI4" s="117" t="str">
        <f t="shared" si="5"/>
        <v/>
      </c>
      <c r="AJ4" s="117" t="e">
        <f>VLOOKUP(AA4,科目コード!$F$2:$G$50,2,FALSE)</f>
        <v>#N/A</v>
      </c>
      <c r="AK4" s="117" t="e">
        <f>VLOOKUP(AA4,科目コード!$F$2:$H$50,3,FALSE)</f>
        <v>#N/A</v>
      </c>
      <c r="AL4" s="117" t="str">
        <f t="shared" ref="AL4:AL67" si="14">IFERROR(IF($AK4=800,1,""),"")</f>
        <v/>
      </c>
      <c r="AM4" s="117">
        <f t="shared" ref="AM4:AM67" si="15">IFERROR(IF(AF4="","",IF($AF4="1102",$F4,1102)),"")</f>
        <v>1102</v>
      </c>
      <c r="AN4" s="117" t="str">
        <f t="shared" si="6"/>
        <v/>
      </c>
      <c r="AO4" s="117">
        <f>VLOOKUP(AB4,科目コード!F4:H52,2,FALSE)</f>
        <v>0</v>
      </c>
      <c r="AP4" s="117">
        <f>VLOOKUP(AB4,科目コード!$F$2:$H$50,3,FALSE)</f>
        <v>0</v>
      </c>
      <c r="AQ4" s="117" t="str">
        <f t="shared" ref="AQ4:AQ67" si="16">IFERROR(IF($AP4=800,1,""),"")</f>
        <v/>
      </c>
      <c r="AR4" s="117">
        <f t="shared" si="7"/>
        <v>0</v>
      </c>
      <c r="AS4" s="117">
        <f t="shared" si="8"/>
        <v>0</v>
      </c>
      <c r="AT4" s="117">
        <f t="shared" si="9"/>
        <v>0</v>
      </c>
    </row>
    <row r="5" spans="1:46" ht="15.95" customHeight="1" x14ac:dyDescent="0.15">
      <c r="A5" s="32"/>
      <c r="B5" s="33"/>
      <c r="C5" s="34"/>
      <c r="D5" s="34"/>
      <c r="E5" s="35" t="str">
        <f t="shared" ref="E5:E68" si="17">IF(A5="","",E4+D5-C5)</f>
        <v/>
      </c>
      <c r="F5" s="36"/>
      <c r="G5" s="103" t="str">
        <f t="shared" si="0"/>
        <v/>
      </c>
      <c r="H5" s="36"/>
      <c r="I5" s="103" t="str">
        <f t="shared" si="1"/>
        <v/>
      </c>
      <c r="J5" s="36"/>
      <c r="K5" s="36"/>
      <c r="L5" s="36"/>
      <c r="M5" s="36"/>
      <c r="N5" s="37"/>
      <c r="P5" s="28" t="str">
        <f t="shared" si="2"/>
        <v/>
      </c>
      <c r="R5" s="43">
        <v>12</v>
      </c>
      <c r="S5" s="43" t="s">
        <v>30</v>
      </c>
      <c r="T5" s="44">
        <f t="shared" ref="T5:T19" si="18">IF(R5="","",SUMIF($F$2:$F$1724,R5,$D$2:$D$1724)-SUMIF($F$2:$F$1724,R5,$C$2:$C$1724))</f>
        <v>0</v>
      </c>
      <c r="U5" s="43">
        <v>121</v>
      </c>
      <c r="V5" s="43" t="s">
        <v>31</v>
      </c>
      <c r="W5" s="45">
        <f t="shared" ref="W5:W19" si="19">IF(U5="","",SUMIF($H$2:$H$1724,U5,$D$2:$D$1724)-SUMIF($H$2:$H$1724,U5,$C$2:$C$1724))</f>
        <v>0</v>
      </c>
      <c r="X5" s="46"/>
      <c r="AA5" s="108" t="str">
        <f t="shared" si="10"/>
        <v>0</v>
      </c>
      <c r="AB5" s="108" t="str">
        <f t="shared" si="11"/>
        <v>1102</v>
      </c>
      <c r="AC5" s="115">
        <v>4</v>
      </c>
      <c r="AD5" s="116">
        <f t="shared" si="3"/>
        <v>0</v>
      </c>
      <c r="AE5" s="117"/>
      <c r="AF5" s="118">
        <f t="shared" si="12"/>
        <v>0</v>
      </c>
      <c r="AG5" s="118" t="str">
        <f t="shared" si="4"/>
        <v/>
      </c>
      <c r="AH5" s="117" t="str">
        <f t="shared" si="13"/>
        <v/>
      </c>
      <c r="AI5" s="117" t="str">
        <f t="shared" si="5"/>
        <v/>
      </c>
      <c r="AJ5" s="117" t="e">
        <f>VLOOKUP(AA5,科目コード!$F$2:$G$50,2,FALSE)</f>
        <v>#N/A</v>
      </c>
      <c r="AK5" s="117" t="e">
        <f>VLOOKUP(AA5,科目コード!$F$2:$H$50,3,FALSE)</f>
        <v>#N/A</v>
      </c>
      <c r="AL5" s="117" t="str">
        <f t="shared" si="14"/>
        <v/>
      </c>
      <c r="AM5" s="117">
        <f t="shared" si="15"/>
        <v>1102</v>
      </c>
      <c r="AN5" s="117" t="str">
        <f t="shared" si="6"/>
        <v/>
      </c>
      <c r="AO5" s="117">
        <f>VLOOKUP(AB5,科目コード!F5:H53,2,FALSE)</f>
        <v>0</v>
      </c>
      <c r="AP5" s="117">
        <f>VLOOKUP(AB5,科目コード!$F$2:$H$50,3,FALSE)</f>
        <v>0</v>
      </c>
      <c r="AQ5" s="117" t="str">
        <f t="shared" si="16"/>
        <v/>
      </c>
      <c r="AR5" s="117">
        <f t="shared" si="7"/>
        <v>0</v>
      </c>
      <c r="AS5" s="117">
        <f t="shared" si="8"/>
        <v>0</v>
      </c>
      <c r="AT5" s="117">
        <f t="shared" si="9"/>
        <v>0</v>
      </c>
    </row>
    <row r="6" spans="1:46" ht="15.95" customHeight="1" x14ac:dyDescent="0.15">
      <c r="A6" s="32"/>
      <c r="B6" s="33"/>
      <c r="C6" s="34"/>
      <c r="D6" s="34"/>
      <c r="E6" s="35" t="str">
        <f t="shared" si="17"/>
        <v/>
      </c>
      <c r="F6" s="36"/>
      <c r="G6" s="103" t="str">
        <f t="shared" ref="G6:G7" si="20">IF(F6="","",VLOOKUP(F6,科目一覧表,2,FALSE))</f>
        <v/>
      </c>
      <c r="H6" s="36"/>
      <c r="I6" s="103" t="str">
        <f t="shared" si="1"/>
        <v/>
      </c>
      <c r="J6" s="36"/>
      <c r="K6" s="36"/>
      <c r="L6" s="36"/>
      <c r="M6" s="36"/>
      <c r="N6" s="37"/>
      <c r="P6" s="28" t="str">
        <f t="shared" si="2"/>
        <v/>
      </c>
      <c r="R6" s="43"/>
      <c r="S6" s="43"/>
      <c r="T6" s="44" t="str">
        <f t="shared" si="18"/>
        <v/>
      </c>
      <c r="U6" s="43">
        <v>122</v>
      </c>
      <c r="V6" s="43" t="s">
        <v>32</v>
      </c>
      <c r="W6" s="45">
        <f t="shared" si="19"/>
        <v>0</v>
      </c>
      <c r="X6" s="46"/>
      <c r="AA6" s="108" t="str">
        <f t="shared" si="10"/>
        <v>0</v>
      </c>
      <c r="AB6" s="108" t="str">
        <f t="shared" si="11"/>
        <v>1102</v>
      </c>
      <c r="AC6" s="115">
        <v>5</v>
      </c>
      <c r="AD6" s="116">
        <f t="shared" si="3"/>
        <v>0</v>
      </c>
      <c r="AE6" s="117"/>
      <c r="AF6" s="118">
        <f t="shared" si="12"/>
        <v>0</v>
      </c>
      <c r="AG6" s="118" t="str">
        <f t="shared" si="4"/>
        <v/>
      </c>
      <c r="AH6" s="117" t="str">
        <f t="shared" si="13"/>
        <v/>
      </c>
      <c r="AI6" s="117" t="str">
        <f t="shared" si="5"/>
        <v/>
      </c>
      <c r="AJ6" s="117" t="e">
        <f>VLOOKUP(AA6,科目コード!$F$2:$G$50,2,FALSE)</f>
        <v>#N/A</v>
      </c>
      <c r="AK6" s="117" t="e">
        <f>VLOOKUP(AA6,科目コード!$F$2:$H$50,3,FALSE)</f>
        <v>#N/A</v>
      </c>
      <c r="AL6" s="117" t="str">
        <f t="shared" si="14"/>
        <v/>
      </c>
      <c r="AM6" s="117">
        <f t="shared" si="15"/>
        <v>1102</v>
      </c>
      <c r="AN6" s="117" t="str">
        <f t="shared" si="6"/>
        <v/>
      </c>
      <c r="AO6" s="117">
        <f>VLOOKUP(AB6,科目コード!F6:H54,2,FALSE)</f>
        <v>0</v>
      </c>
      <c r="AP6" s="117">
        <f>VLOOKUP(AB6,科目コード!$F$2:$H$50,3,FALSE)</f>
        <v>0</v>
      </c>
      <c r="AQ6" s="117" t="str">
        <f t="shared" si="16"/>
        <v/>
      </c>
      <c r="AR6" s="117">
        <f t="shared" si="7"/>
        <v>0</v>
      </c>
      <c r="AS6" s="117">
        <f t="shared" si="8"/>
        <v>0</v>
      </c>
      <c r="AT6" s="117">
        <f t="shared" si="9"/>
        <v>0</v>
      </c>
    </row>
    <row r="7" spans="1:46" ht="15.95" customHeight="1" x14ac:dyDescent="0.15">
      <c r="A7" s="32"/>
      <c r="B7" s="33"/>
      <c r="C7" s="34"/>
      <c r="D7" s="34"/>
      <c r="E7" s="35" t="str">
        <f t="shared" si="17"/>
        <v/>
      </c>
      <c r="F7" s="36"/>
      <c r="G7" s="103" t="str">
        <f t="shared" si="20"/>
        <v/>
      </c>
      <c r="H7" s="36"/>
      <c r="I7" s="103" t="str">
        <f t="shared" si="1"/>
        <v/>
      </c>
      <c r="J7" s="36"/>
      <c r="K7" s="36"/>
      <c r="L7" s="36"/>
      <c r="M7" s="36"/>
      <c r="N7" s="37"/>
      <c r="P7" s="28" t="str">
        <f t="shared" si="2"/>
        <v/>
      </c>
      <c r="R7" s="43">
        <v>13</v>
      </c>
      <c r="S7" s="43" t="s">
        <v>33</v>
      </c>
      <c r="T7" s="44">
        <f t="shared" si="18"/>
        <v>0</v>
      </c>
      <c r="U7" s="43"/>
      <c r="V7" s="43"/>
      <c r="W7" s="45" t="str">
        <f t="shared" si="19"/>
        <v/>
      </c>
      <c r="X7" s="46"/>
      <c r="AA7" s="108" t="str">
        <f t="shared" si="10"/>
        <v>0</v>
      </c>
      <c r="AB7" s="108" t="str">
        <f t="shared" si="11"/>
        <v>1102</v>
      </c>
      <c r="AC7" s="115">
        <v>6</v>
      </c>
      <c r="AD7" s="119">
        <f t="shared" si="3"/>
        <v>0</v>
      </c>
      <c r="AE7" s="117"/>
      <c r="AF7" s="118">
        <f t="shared" si="12"/>
        <v>0</v>
      </c>
      <c r="AG7" s="118" t="str">
        <f t="shared" si="4"/>
        <v/>
      </c>
      <c r="AH7" s="117" t="str">
        <f t="shared" si="13"/>
        <v/>
      </c>
      <c r="AI7" s="117" t="str">
        <f t="shared" si="5"/>
        <v/>
      </c>
      <c r="AJ7" s="117" t="e">
        <f>VLOOKUP(AA7,科目コード!$F$2:$G$50,2,FALSE)</f>
        <v>#N/A</v>
      </c>
      <c r="AK7" s="117" t="e">
        <f>VLOOKUP(AA7,科目コード!$F$2:$H$50,3,FALSE)</f>
        <v>#N/A</v>
      </c>
      <c r="AL7" s="117" t="str">
        <f t="shared" si="14"/>
        <v/>
      </c>
      <c r="AM7" s="117">
        <f t="shared" si="15"/>
        <v>1102</v>
      </c>
      <c r="AN7" s="117" t="str">
        <f t="shared" si="6"/>
        <v/>
      </c>
      <c r="AO7" s="117">
        <f>VLOOKUP(AB7,科目コード!F7:H55,2,FALSE)</f>
        <v>0</v>
      </c>
      <c r="AP7" s="117">
        <f>VLOOKUP(AB7,科目コード!$F$2:$H$50,3,FALSE)</f>
        <v>0</v>
      </c>
      <c r="AQ7" s="117" t="str">
        <f t="shared" si="16"/>
        <v/>
      </c>
      <c r="AR7" s="117">
        <f t="shared" si="7"/>
        <v>0</v>
      </c>
      <c r="AS7" s="117">
        <f t="shared" si="8"/>
        <v>0</v>
      </c>
      <c r="AT7" s="117">
        <f t="shared" si="9"/>
        <v>0</v>
      </c>
    </row>
    <row r="8" spans="1:46" ht="15.95" customHeight="1" x14ac:dyDescent="0.15">
      <c r="A8" s="32"/>
      <c r="B8" s="33"/>
      <c r="C8" s="34"/>
      <c r="D8" s="34"/>
      <c r="E8" s="35" t="str">
        <f t="shared" si="17"/>
        <v/>
      </c>
      <c r="F8" s="36"/>
      <c r="G8" s="103" t="str">
        <f t="shared" ref="G8:G65" si="21">IF(F8="","",VLOOKUP(F8,科目一覧表,2,FALSE))</f>
        <v/>
      </c>
      <c r="H8" s="36"/>
      <c r="I8" s="103" t="str">
        <f t="shared" ref="I8:I65" si="22">IF(H8="","",VLOOKUP(H8,補助科目一覧表,2,FALSE))</f>
        <v/>
      </c>
      <c r="J8" s="36"/>
      <c r="K8" s="36"/>
      <c r="L8" s="36"/>
      <c r="M8" s="36"/>
      <c r="N8" s="37"/>
      <c r="P8" s="28" t="str">
        <f t="shared" si="2"/>
        <v/>
      </c>
      <c r="R8" s="43">
        <v>14</v>
      </c>
      <c r="S8" s="43" t="s">
        <v>34</v>
      </c>
      <c r="T8" s="44">
        <f t="shared" si="18"/>
        <v>0</v>
      </c>
      <c r="U8" s="43"/>
      <c r="V8" s="43"/>
      <c r="W8" s="45" t="str">
        <f t="shared" si="19"/>
        <v/>
      </c>
      <c r="X8" s="46"/>
      <c r="AA8" s="108" t="str">
        <f t="shared" si="10"/>
        <v>0</v>
      </c>
      <c r="AB8" s="108" t="str">
        <f t="shared" si="11"/>
        <v>1102</v>
      </c>
      <c r="AC8" s="115">
        <v>7</v>
      </c>
      <c r="AD8" s="119">
        <f t="shared" si="3"/>
        <v>0</v>
      </c>
      <c r="AE8" s="117"/>
      <c r="AF8" s="118">
        <f t="shared" si="12"/>
        <v>0</v>
      </c>
      <c r="AG8" s="118" t="str">
        <f t="shared" si="4"/>
        <v/>
      </c>
      <c r="AH8" s="117" t="str">
        <f t="shared" si="13"/>
        <v/>
      </c>
      <c r="AI8" s="117" t="str">
        <f t="shared" si="5"/>
        <v/>
      </c>
      <c r="AJ8" s="117" t="e">
        <f>VLOOKUP(AA8,科目コード!$F$2:$G$50,2,FALSE)</f>
        <v>#N/A</v>
      </c>
      <c r="AK8" s="117" t="e">
        <f>VLOOKUP(AA8,科目コード!$F$2:$H$50,3,FALSE)</f>
        <v>#N/A</v>
      </c>
      <c r="AL8" s="117" t="str">
        <f t="shared" si="14"/>
        <v/>
      </c>
      <c r="AM8" s="117">
        <f t="shared" si="15"/>
        <v>1102</v>
      </c>
      <c r="AN8" s="117" t="str">
        <f t="shared" si="6"/>
        <v/>
      </c>
      <c r="AO8" s="117">
        <f>VLOOKUP(AB8,科目コード!F8:H56,2,FALSE)</f>
        <v>0</v>
      </c>
      <c r="AP8" s="117">
        <f>VLOOKUP(AB8,科目コード!$F$2:$H$50,3,FALSE)</f>
        <v>0</v>
      </c>
      <c r="AQ8" s="117" t="str">
        <f t="shared" si="16"/>
        <v/>
      </c>
      <c r="AR8" s="117">
        <f t="shared" si="7"/>
        <v>0</v>
      </c>
      <c r="AS8" s="117">
        <f t="shared" si="8"/>
        <v>0</v>
      </c>
      <c r="AT8" s="117">
        <f t="shared" si="9"/>
        <v>0</v>
      </c>
    </row>
    <row r="9" spans="1:46" ht="15.95" customHeight="1" x14ac:dyDescent="0.15">
      <c r="A9" s="32"/>
      <c r="B9" s="33"/>
      <c r="C9" s="34"/>
      <c r="D9" s="34"/>
      <c r="E9" s="35" t="str">
        <f t="shared" si="17"/>
        <v/>
      </c>
      <c r="F9" s="36"/>
      <c r="G9" s="103" t="str">
        <f t="shared" si="21"/>
        <v/>
      </c>
      <c r="H9" s="36"/>
      <c r="I9" s="103" t="str">
        <f t="shared" si="22"/>
        <v/>
      </c>
      <c r="J9" s="36"/>
      <c r="K9" s="36"/>
      <c r="L9" s="36"/>
      <c r="M9" s="36"/>
      <c r="N9" s="37"/>
      <c r="P9" s="28" t="str">
        <f t="shared" si="2"/>
        <v/>
      </c>
      <c r="R9" s="43">
        <v>15</v>
      </c>
      <c r="S9" s="43" t="s">
        <v>35</v>
      </c>
      <c r="T9" s="44">
        <f t="shared" si="18"/>
        <v>0</v>
      </c>
      <c r="U9" s="43">
        <v>151</v>
      </c>
      <c r="V9" s="43" t="s">
        <v>36</v>
      </c>
      <c r="W9" s="45">
        <f t="shared" si="19"/>
        <v>0</v>
      </c>
      <c r="X9" s="46"/>
      <c r="Y9" s="29">
        <f>SUM(W9:W16)</f>
        <v>0</v>
      </c>
      <c r="AA9" s="108" t="str">
        <f t="shared" si="10"/>
        <v>0</v>
      </c>
      <c r="AB9" s="108" t="str">
        <f t="shared" si="11"/>
        <v>1102</v>
      </c>
      <c r="AC9" s="115">
        <v>8</v>
      </c>
      <c r="AD9" s="119">
        <f t="shared" si="3"/>
        <v>0</v>
      </c>
      <c r="AE9" s="117"/>
      <c r="AF9" s="118">
        <f t="shared" si="12"/>
        <v>0</v>
      </c>
      <c r="AG9" s="118" t="str">
        <f t="shared" si="4"/>
        <v/>
      </c>
      <c r="AH9" s="117" t="str">
        <f t="shared" si="13"/>
        <v/>
      </c>
      <c r="AI9" s="117" t="str">
        <f t="shared" si="5"/>
        <v/>
      </c>
      <c r="AJ9" s="117" t="e">
        <f>VLOOKUP(AA9,科目コード!$F$2:$G$50,2,FALSE)</f>
        <v>#N/A</v>
      </c>
      <c r="AK9" s="117" t="e">
        <f>VLOOKUP(AA9,科目コード!$F$2:$H$50,3,FALSE)</f>
        <v>#N/A</v>
      </c>
      <c r="AL9" s="117" t="str">
        <f t="shared" si="14"/>
        <v/>
      </c>
      <c r="AM9" s="117">
        <f t="shared" si="15"/>
        <v>1102</v>
      </c>
      <c r="AN9" s="117" t="str">
        <f t="shared" si="6"/>
        <v/>
      </c>
      <c r="AO9" s="117">
        <f>VLOOKUP(AB9,科目コード!F9:H57,2,FALSE)</f>
        <v>0</v>
      </c>
      <c r="AP9" s="117">
        <f>VLOOKUP(AB9,科目コード!$F$2:$H$50,3,FALSE)</f>
        <v>0</v>
      </c>
      <c r="AQ9" s="117" t="str">
        <f t="shared" si="16"/>
        <v/>
      </c>
      <c r="AR9" s="117">
        <f t="shared" si="7"/>
        <v>0</v>
      </c>
      <c r="AS9" s="117">
        <f t="shared" si="8"/>
        <v>0</v>
      </c>
      <c r="AT9" s="117">
        <f t="shared" si="9"/>
        <v>0</v>
      </c>
    </row>
    <row r="10" spans="1:46" ht="15.95" customHeight="1" x14ac:dyDescent="0.15">
      <c r="A10" s="32"/>
      <c r="B10" s="33"/>
      <c r="C10" s="34"/>
      <c r="D10" s="34"/>
      <c r="E10" s="35" t="str">
        <f t="shared" si="17"/>
        <v/>
      </c>
      <c r="F10" s="36"/>
      <c r="G10" s="103" t="str">
        <f t="shared" si="21"/>
        <v/>
      </c>
      <c r="H10" s="36"/>
      <c r="I10" s="103" t="str">
        <f t="shared" si="22"/>
        <v/>
      </c>
      <c r="J10" s="36"/>
      <c r="K10" s="36"/>
      <c r="L10" s="36"/>
      <c r="M10" s="36"/>
      <c r="N10" s="37"/>
      <c r="P10" s="28" t="str">
        <f t="shared" si="2"/>
        <v/>
      </c>
      <c r="R10" s="43"/>
      <c r="S10" s="43"/>
      <c r="T10" s="44"/>
      <c r="U10" s="43">
        <v>152</v>
      </c>
      <c r="V10" s="43" t="s">
        <v>37</v>
      </c>
      <c r="W10" s="45">
        <f t="shared" si="19"/>
        <v>0</v>
      </c>
      <c r="X10" s="46"/>
      <c r="AA10" s="108" t="str">
        <f t="shared" si="10"/>
        <v>0</v>
      </c>
      <c r="AB10" s="108" t="str">
        <f t="shared" si="11"/>
        <v>1102</v>
      </c>
      <c r="AC10" s="115">
        <v>9</v>
      </c>
      <c r="AD10" s="119">
        <f t="shared" si="3"/>
        <v>0</v>
      </c>
      <c r="AE10" s="117"/>
      <c r="AF10" s="118">
        <f t="shared" si="12"/>
        <v>0</v>
      </c>
      <c r="AG10" s="118" t="str">
        <f t="shared" si="4"/>
        <v/>
      </c>
      <c r="AH10" s="117" t="str">
        <f t="shared" si="13"/>
        <v/>
      </c>
      <c r="AI10" s="117" t="str">
        <f t="shared" si="5"/>
        <v/>
      </c>
      <c r="AJ10" s="117" t="e">
        <f>VLOOKUP(AA10,科目コード!$F$2:$G$50,2,FALSE)</f>
        <v>#N/A</v>
      </c>
      <c r="AK10" s="117" t="e">
        <f>VLOOKUP(AA10,科目コード!$F$2:$H$50,3,FALSE)</f>
        <v>#N/A</v>
      </c>
      <c r="AL10" s="117" t="str">
        <f t="shared" si="14"/>
        <v/>
      </c>
      <c r="AM10" s="117">
        <f t="shared" si="15"/>
        <v>1102</v>
      </c>
      <c r="AN10" s="117" t="str">
        <f t="shared" si="6"/>
        <v/>
      </c>
      <c r="AO10" s="117">
        <f>VLOOKUP(AB10,科目コード!F10:H58,2,FALSE)</f>
        <v>0</v>
      </c>
      <c r="AP10" s="117">
        <f>VLOOKUP(AB10,科目コード!$F$2:$H$50,3,FALSE)</f>
        <v>0</v>
      </c>
      <c r="AQ10" s="117" t="str">
        <f t="shared" si="16"/>
        <v/>
      </c>
      <c r="AR10" s="117">
        <f t="shared" si="7"/>
        <v>0</v>
      </c>
      <c r="AS10" s="117">
        <f t="shared" si="8"/>
        <v>0</v>
      </c>
      <c r="AT10" s="117">
        <f t="shared" si="9"/>
        <v>0</v>
      </c>
    </row>
    <row r="11" spans="1:46" ht="15.95" customHeight="1" x14ac:dyDescent="0.15">
      <c r="A11" s="32"/>
      <c r="B11" s="33"/>
      <c r="C11" s="34"/>
      <c r="D11" s="34"/>
      <c r="E11" s="35" t="str">
        <f t="shared" si="17"/>
        <v/>
      </c>
      <c r="F11" s="36"/>
      <c r="G11" s="103" t="str">
        <f t="shared" si="21"/>
        <v/>
      </c>
      <c r="H11" s="36"/>
      <c r="I11" s="103" t="str">
        <f t="shared" si="22"/>
        <v/>
      </c>
      <c r="J11" s="36"/>
      <c r="K11" s="36"/>
      <c r="L11" s="36"/>
      <c r="M11" s="36"/>
      <c r="N11" s="37"/>
      <c r="P11" s="28" t="str">
        <f t="shared" si="2"/>
        <v/>
      </c>
      <c r="R11" s="43"/>
      <c r="S11" s="43"/>
      <c r="T11" s="44"/>
      <c r="U11" s="43">
        <v>153</v>
      </c>
      <c r="V11" s="43" t="s">
        <v>38</v>
      </c>
      <c r="W11" s="45">
        <f t="shared" si="19"/>
        <v>0</v>
      </c>
      <c r="X11" s="46"/>
      <c r="AA11" s="108" t="str">
        <f t="shared" si="10"/>
        <v>0</v>
      </c>
      <c r="AB11" s="108" t="str">
        <f t="shared" si="11"/>
        <v>1102</v>
      </c>
      <c r="AC11" s="115">
        <v>10</v>
      </c>
      <c r="AD11" s="119">
        <f t="shared" si="3"/>
        <v>0</v>
      </c>
      <c r="AE11" s="117"/>
      <c r="AF11" s="118">
        <f t="shared" si="12"/>
        <v>0</v>
      </c>
      <c r="AG11" s="118" t="str">
        <f t="shared" si="4"/>
        <v/>
      </c>
      <c r="AH11" s="117" t="str">
        <f t="shared" si="13"/>
        <v/>
      </c>
      <c r="AI11" s="117" t="str">
        <f t="shared" si="5"/>
        <v/>
      </c>
      <c r="AJ11" s="117" t="e">
        <f>VLOOKUP(AA11,科目コード!$F$2:$G$50,2,FALSE)</f>
        <v>#N/A</v>
      </c>
      <c r="AK11" s="117" t="e">
        <f>VLOOKUP(AA11,科目コード!$F$2:$H$50,3,FALSE)</f>
        <v>#N/A</v>
      </c>
      <c r="AL11" s="117" t="str">
        <f t="shared" si="14"/>
        <v/>
      </c>
      <c r="AM11" s="117">
        <f t="shared" si="15"/>
        <v>1102</v>
      </c>
      <c r="AN11" s="117" t="str">
        <f t="shared" si="6"/>
        <v/>
      </c>
      <c r="AO11" s="117">
        <f>VLOOKUP(AB11,科目コード!F11:H59,2,FALSE)</f>
        <v>0</v>
      </c>
      <c r="AP11" s="117">
        <f>VLOOKUP(AB11,科目コード!$F$2:$H$50,3,FALSE)</f>
        <v>0</v>
      </c>
      <c r="AQ11" s="117" t="str">
        <f t="shared" si="16"/>
        <v/>
      </c>
      <c r="AR11" s="117">
        <f t="shared" si="7"/>
        <v>0</v>
      </c>
      <c r="AS11" s="117">
        <f t="shared" si="8"/>
        <v>0</v>
      </c>
      <c r="AT11" s="117">
        <f t="shared" si="9"/>
        <v>0</v>
      </c>
    </row>
    <row r="12" spans="1:46" ht="15.95" customHeight="1" x14ac:dyDescent="0.15">
      <c r="A12" s="32"/>
      <c r="B12" s="33"/>
      <c r="C12" s="34"/>
      <c r="D12" s="34"/>
      <c r="E12" s="35" t="str">
        <f t="shared" si="17"/>
        <v/>
      </c>
      <c r="F12" s="36"/>
      <c r="G12" s="103" t="str">
        <f t="shared" si="21"/>
        <v/>
      </c>
      <c r="H12" s="36"/>
      <c r="I12" s="103" t="str">
        <f t="shared" si="22"/>
        <v/>
      </c>
      <c r="J12" s="36"/>
      <c r="K12" s="36"/>
      <c r="L12" s="36"/>
      <c r="M12" s="36"/>
      <c r="N12" s="37"/>
      <c r="P12" s="28" t="str">
        <f t="shared" si="2"/>
        <v/>
      </c>
      <c r="R12" s="43"/>
      <c r="S12" s="43"/>
      <c r="T12" s="44"/>
      <c r="U12" s="43">
        <v>154</v>
      </c>
      <c r="V12" s="43" t="s">
        <v>39</v>
      </c>
      <c r="W12" s="45">
        <f t="shared" si="19"/>
        <v>0</v>
      </c>
      <c r="X12" s="46"/>
      <c r="AA12" s="108" t="str">
        <f t="shared" si="10"/>
        <v>0</v>
      </c>
      <c r="AB12" s="108" t="str">
        <f t="shared" si="11"/>
        <v>1102</v>
      </c>
      <c r="AC12" s="115">
        <v>11</v>
      </c>
      <c r="AD12" s="119">
        <f t="shared" si="3"/>
        <v>0</v>
      </c>
      <c r="AE12" s="117"/>
      <c r="AF12" s="118">
        <f t="shared" si="12"/>
        <v>0</v>
      </c>
      <c r="AG12" s="118" t="str">
        <f t="shared" si="4"/>
        <v/>
      </c>
      <c r="AH12" s="117" t="str">
        <f t="shared" si="13"/>
        <v/>
      </c>
      <c r="AI12" s="117" t="str">
        <f t="shared" si="5"/>
        <v/>
      </c>
      <c r="AJ12" s="117" t="e">
        <f>VLOOKUP(AA12,科目コード!$F$2:$G$50,2,FALSE)</f>
        <v>#N/A</v>
      </c>
      <c r="AK12" s="117" t="e">
        <f>VLOOKUP(AA12,科目コード!$F$2:$H$50,3,FALSE)</f>
        <v>#N/A</v>
      </c>
      <c r="AL12" s="117" t="str">
        <f t="shared" si="14"/>
        <v/>
      </c>
      <c r="AM12" s="117">
        <f t="shared" si="15"/>
        <v>1102</v>
      </c>
      <c r="AN12" s="117" t="str">
        <f t="shared" si="6"/>
        <v/>
      </c>
      <c r="AO12" s="117">
        <f>VLOOKUP(AB12,科目コード!F12:H60,2,FALSE)</f>
        <v>0</v>
      </c>
      <c r="AP12" s="117">
        <f>VLOOKUP(AB12,科目コード!$F$2:$H$50,3,FALSE)</f>
        <v>0</v>
      </c>
      <c r="AQ12" s="117" t="str">
        <f t="shared" si="16"/>
        <v/>
      </c>
      <c r="AR12" s="117">
        <f t="shared" si="7"/>
        <v>0</v>
      </c>
      <c r="AS12" s="117">
        <f t="shared" si="8"/>
        <v>0</v>
      </c>
      <c r="AT12" s="117">
        <f t="shared" si="9"/>
        <v>0</v>
      </c>
    </row>
    <row r="13" spans="1:46" ht="15.95" customHeight="1" x14ac:dyDescent="0.15">
      <c r="A13" s="32"/>
      <c r="B13" s="33"/>
      <c r="C13" s="34"/>
      <c r="D13" s="34"/>
      <c r="E13" s="35" t="str">
        <f t="shared" si="17"/>
        <v/>
      </c>
      <c r="F13" s="36"/>
      <c r="G13" s="103" t="str">
        <f t="shared" si="21"/>
        <v/>
      </c>
      <c r="H13" s="36"/>
      <c r="I13" s="103" t="str">
        <f t="shared" si="22"/>
        <v/>
      </c>
      <c r="J13" s="36"/>
      <c r="K13" s="36"/>
      <c r="L13" s="36"/>
      <c r="M13" s="36"/>
      <c r="N13" s="37"/>
      <c r="P13" s="28" t="str">
        <f t="shared" si="2"/>
        <v/>
      </c>
      <c r="R13" s="43"/>
      <c r="S13" s="43"/>
      <c r="T13" s="44"/>
      <c r="U13" s="43">
        <v>155</v>
      </c>
      <c r="V13" s="43" t="s">
        <v>40</v>
      </c>
      <c r="W13" s="45">
        <f t="shared" si="19"/>
        <v>0</v>
      </c>
      <c r="X13" s="46"/>
      <c r="AA13" s="108" t="str">
        <f t="shared" si="10"/>
        <v>0</v>
      </c>
      <c r="AB13" s="108" t="str">
        <f t="shared" si="11"/>
        <v>1102</v>
      </c>
      <c r="AC13" s="115">
        <v>12</v>
      </c>
      <c r="AD13" s="119">
        <f t="shared" si="3"/>
        <v>0</v>
      </c>
      <c r="AE13" s="117"/>
      <c r="AF13" s="118">
        <f t="shared" si="12"/>
        <v>0</v>
      </c>
      <c r="AG13" s="118" t="str">
        <f t="shared" si="4"/>
        <v/>
      </c>
      <c r="AH13" s="117" t="str">
        <f t="shared" si="13"/>
        <v/>
      </c>
      <c r="AI13" s="117" t="str">
        <f t="shared" si="5"/>
        <v/>
      </c>
      <c r="AJ13" s="117" t="e">
        <f>VLOOKUP(AA13,科目コード!$F$2:$G$50,2,FALSE)</f>
        <v>#N/A</v>
      </c>
      <c r="AK13" s="117" t="e">
        <f>VLOOKUP(AA13,科目コード!$F$2:$H$50,3,FALSE)</f>
        <v>#N/A</v>
      </c>
      <c r="AL13" s="117" t="str">
        <f t="shared" si="14"/>
        <v/>
      </c>
      <c r="AM13" s="117">
        <f t="shared" si="15"/>
        <v>1102</v>
      </c>
      <c r="AN13" s="117" t="str">
        <f t="shared" si="6"/>
        <v/>
      </c>
      <c r="AO13" s="117">
        <f>VLOOKUP(AB13,科目コード!F13:H61,2,FALSE)</f>
        <v>0</v>
      </c>
      <c r="AP13" s="117">
        <f>VLOOKUP(AB13,科目コード!$F$2:$H$50,3,FALSE)</f>
        <v>0</v>
      </c>
      <c r="AQ13" s="117" t="str">
        <f t="shared" si="16"/>
        <v/>
      </c>
      <c r="AR13" s="117">
        <f t="shared" si="7"/>
        <v>0</v>
      </c>
      <c r="AS13" s="117">
        <f t="shared" si="8"/>
        <v>0</v>
      </c>
      <c r="AT13" s="117">
        <f t="shared" si="9"/>
        <v>0</v>
      </c>
    </row>
    <row r="14" spans="1:46" ht="15.95" customHeight="1" x14ac:dyDescent="0.15">
      <c r="A14" s="32"/>
      <c r="B14" s="33"/>
      <c r="C14" s="34"/>
      <c r="D14" s="34"/>
      <c r="E14" s="35" t="str">
        <f t="shared" si="17"/>
        <v/>
      </c>
      <c r="F14" s="36"/>
      <c r="G14" s="103" t="str">
        <f t="shared" si="21"/>
        <v/>
      </c>
      <c r="H14" s="36"/>
      <c r="I14" s="103" t="str">
        <f t="shared" si="22"/>
        <v/>
      </c>
      <c r="J14" s="36"/>
      <c r="K14" s="36"/>
      <c r="L14" s="36"/>
      <c r="M14" s="36"/>
      <c r="N14" s="37"/>
      <c r="P14" s="28" t="str">
        <f t="shared" si="2"/>
        <v/>
      </c>
      <c r="R14" s="43"/>
      <c r="S14" s="43"/>
      <c r="T14" s="44"/>
      <c r="U14" s="43">
        <v>156</v>
      </c>
      <c r="V14" s="43" t="s">
        <v>41</v>
      </c>
      <c r="W14" s="45">
        <f t="shared" si="19"/>
        <v>0</v>
      </c>
      <c r="X14" s="46"/>
      <c r="AA14" s="108" t="str">
        <f t="shared" si="10"/>
        <v>0</v>
      </c>
      <c r="AB14" s="108" t="str">
        <f t="shared" si="11"/>
        <v>1102</v>
      </c>
      <c r="AC14" s="115">
        <v>13</v>
      </c>
      <c r="AD14" s="119">
        <f t="shared" si="3"/>
        <v>0</v>
      </c>
      <c r="AE14" s="117"/>
      <c r="AF14" s="118">
        <f t="shared" si="12"/>
        <v>0</v>
      </c>
      <c r="AG14" s="118" t="str">
        <f t="shared" si="4"/>
        <v/>
      </c>
      <c r="AH14" s="117" t="str">
        <f t="shared" si="13"/>
        <v/>
      </c>
      <c r="AI14" s="117" t="str">
        <f t="shared" si="5"/>
        <v/>
      </c>
      <c r="AJ14" s="117" t="e">
        <f>VLOOKUP(AA14,科目コード!$F$2:$G$50,2,FALSE)</f>
        <v>#N/A</v>
      </c>
      <c r="AK14" s="117" t="e">
        <f>VLOOKUP(AA14,科目コード!$F$2:$H$50,3,FALSE)</f>
        <v>#N/A</v>
      </c>
      <c r="AL14" s="117" t="str">
        <f t="shared" si="14"/>
        <v/>
      </c>
      <c r="AM14" s="117">
        <f t="shared" si="15"/>
        <v>1102</v>
      </c>
      <c r="AN14" s="117" t="str">
        <f t="shared" si="6"/>
        <v/>
      </c>
      <c r="AO14" s="117">
        <f>VLOOKUP(AB14,科目コード!F14:H62,2,FALSE)</f>
        <v>0</v>
      </c>
      <c r="AP14" s="117">
        <f>VLOOKUP(AB14,科目コード!$F$2:$H$50,3,FALSE)</f>
        <v>0</v>
      </c>
      <c r="AQ14" s="117" t="str">
        <f t="shared" si="16"/>
        <v/>
      </c>
      <c r="AR14" s="117">
        <f t="shared" si="7"/>
        <v>0</v>
      </c>
      <c r="AS14" s="117">
        <f t="shared" si="8"/>
        <v>0</v>
      </c>
      <c r="AT14" s="117">
        <f t="shared" si="9"/>
        <v>0</v>
      </c>
    </row>
    <row r="15" spans="1:46" ht="15.95" customHeight="1" x14ac:dyDescent="0.15">
      <c r="A15" s="32"/>
      <c r="B15" s="33"/>
      <c r="C15" s="34"/>
      <c r="D15" s="34"/>
      <c r="E15" s="35" t="str">
        <f t="shared" si="17"/>
        <v/>
      </c>
      <c r="F15" s="36"/>
      <c r="G15" s="103" t="str">
        <f t="shared" si="21"/>
        <v/>
      </c>
      <c r="H15" s="36"/>
      <c r="I15" s="103" t="str">
        <f t="shared" si="22"/>
        <v/>
      </c>
      <c r="J15" s="36"/>
      <c r="K15" s="36"/>
      <c r="L15" s="36"/>
      <c r="M15" s="36"/>
      <c r="N15" s="37"/>
      <c r="P15" s="28" t="str">
        <f t="shared" si="2"/>
        <v/>
      </c>
      <c r="R15" s="43"/>
      <c r="S15" s="43"/>
      <c r="T15" s="44"/>
      <c r="U15" s="43">
        <v>157</v>
      </c>
      <c r="V15" s="43" t="s">
        <v>42</v>
      </c>
      <c r="W15" s="45">
        <f t="shared" si="19"/>
        <v>0</v>
      </c>
      <c r="X15" s="46"/>
      <c r="AA15" s="108" t="str">
        <f t="shared" si="10"/>
        <v>0</v>
      </c>
      <c r="AB15" s="108" t="str">
        <f t="shared" si="11"/>
        <v>1102</v>
      </c>
      <c r="AC15" s="115">
        <v>14</v>
      </c>
      <c r="AD15" s="119">
        <f t="shared" si="3"/>
        <v>0</v>
      </c>
      <c r="AE15" s="117"/>
      <c r="AF15" s="118">
        <f t="shared" si="12"/>
        <v>0</v>
      </c>
      <c r="AG15" s="118" t="str">
        <f t="shared" si="4"/>
        <v/>
      </c>
      <c r="AH15" s="117" t="str">
        <f t="shared" si="13"/>
        <v/>
      </c>
      <c r="AI15" s="117" t="str">
        <f t="shared" si="5"/>
        <v/>
      </c>
      <c r="AJ15" s="117" t="e">
        <f>VLOOKUP(AA15,科目コード!$F$2:$G$50,2,FALSE)</f>
        <v>#N/A</v>
      </c>
      <c r="AK15" s="117" t="e">
        <f>VLOOKUP(AA15,科目コード!$F$2:$H$50,3,FALSE)</f>
        <v>#N/A</v>
      </c>
      <c r="AL15" s="117" t="str">
        <f t="shared" si="14"/>
        <v/>
      </c>
      <c r="AM15" s="117">
        <f t="shared" si="15"/>
        <v>1102</v>
      </c>
      <c r="AN15" s="117" t="str">
        <f t="shared" si="6"/>
        <v/>
      </c>
      <c r="AO15" s="117">
        <f>VLOOKUP(AB15,科目コード!F15:H63,2,FALSE)</f>
        <v>0</v>
      </c>
      <c r="AP15" s="117">
        <f>VLOOKUP(AB15,科目コード!$F$2:$H$50,3,FALSE)</f>
        <v>0</v>
      </c>
      <c r="AQ15" s="117" t="str">
        <f t="shared" si="16"/>
        <v/>
      </c>
      <c r="AR15" s="117">
        <f t="shared" si="7"/>
        <v>0</v>
      </c>
      <c r="AS15" s="117">
        <f t="shared" si="8"/>
        <v>0</v>
      </c>
      <c r="AT15" s="117">
        <f t="shared" si="9"/>
        <v>0</v>
      </c>
    </row>
    <row r="16" spans="1:46" ht="15.95" customHeight="1" x14ac:dyDescent="0.15">
      <c r="A16" s="32"/>
      <c r="B16" s="33"/>
      <c r="C16" s="34"/>
      <c r="D16" s="34"/>
      <c r="E16" s="35" t="str">
        <f t="shared" si="17"/>
        <v/>
      </c>
      <c r="F16" s="36"/>
      <c r="G16" s="103" t="str">
        <f t="shared" si="21"/>
        <v/>
      </c>
      <c r="H16" s="36"/>
      <c r="I16" s="103" t="str">
        <f t="shared" si="22"/>
        <v/>
      </c>
      <c r="J16" s="36"/>
      <c r="K16" s="36"/>
      <c r="L16" s="36"/>
      <c r="M16" s="36"/>
      <c r="N16" s="37"/>
      <c r="P16" s="28" t="str">
        <f t="shared" si="2"/>
        <v/>
      </c>
      <c r="R16" s="43">
        <v>16</v>
      </c>
      <c r="S16" s="43" t="s">
        <v>43</v>
      </c>
      <c r="T16" s="44">
        <f t="shared" si="18"/>
        <v>0</v>
      </c>
      <c r="U16" s="43"/>
      <c r="V16" s="43"/>
      <c r="W16" s="45" t="str">
        <f t="shared" si="19"/>
        <v/>
      </c>
      <c r="X16" s="46"/>
      <c r="Y16" s="29">
        <f>SUM(W17:W18)</f>
        <v>0</v>
      </c>
      <c r="AA16" s="108" t="str">
        <f t="shared" si="10"/>
        <v>0</v>
      </c>
      <c r="AB16" s="108" t="str">
        <f t="shared" si="11"/>
        <v>1102</v>
      </c>
      <c r="AC16" s="115">
        <v>15</v>
      </c>
      <c r="AD16" s="119">
        <f t="shared" si="3"/>
        <v>0</v>
      </c>
      <c r="AE16" s="117"/>
      <c r="AF16" s="118">
        <f t="shared" si="12"/>
        <v>0</v>
      </c>
      <c r="AG16" s="118" t="str">
        <f t="shared" si="4"/>
        <v/>
      </c>
      <c r="AH16" s="117" t="str">
        <f t="shared" si="13"/>
        <v/>
      </c>
      <c r="AI16" s="117" t="str">
        <f t="shared" si="5"/>
        <v/>
      </c>
      <c r="AJ16" s="117" t="e">
        <f>VLOOKUP(AA16,科目コード!$F$2:$G$50,2,FALSE)</f>
        <v>#N/A</v>
      </c>
      <c r="AK16" s="117" t="e">
        <f>VLOOKUP(AA16,科目コード!$F$2:$H$50,3,FALSE)</f>
        <v>#N/A</v>
      </c>
      <c r="AL16" s="117" t="str">
        <f t="shared" si="14"/>
        <v/>
      </c>
      <c r="AM16" s="117">
        <f t="shared" si="15"/>
        <v>1102</v>
      </c>
      <c r="AN16" s="117" t="str">
        <f t="shared" si="6"/>
        <v/>
      </c>
      <c r="AO16" s="117">
        <f>VLOOKUP(AB16,科目コード!F16:H64,2,FALSE)</f>
        <v>0</v>
      </c>
      <c r="AP16" s="117">
        <f>VLOOKUP(AB16,科目コード!$F$2:$H$50,3,FALSE)</f>
        <v>0</v>
      </c>
      <c r="AQ16" s="117" t="str">
        <f t="shared" si="16"/>
        <v/>
      </c>
      <c r="AR16" s="117">
        <f t="shared" si="7"/>
        <v>0</v>
      </c>
      <c r="AS16" s="117">
        <f t="shared" si="8"/>
        <v>0</v>
      </c>
      <c r="AT16" s="117">
        <f t="shared" si="9"/>
        <v>0</v>
      </c>
    </row>
    <row r="17" spans="1:46" ht="15.95" customHeight="1" x14ac:dyDescent="0.15">
      <c r="A17" s="32"/>
      <c r="B17" s="33"/>
      <c r="C17" s="34"/>
      <c r="D17" s="34"/>
      <c r="E17" s="35" t="str">
        <f t="shared" si="17"/>
        <v/>
      </c>
      <c r="F17" s="36"/>
      <c r="G17" s="103" t="str">
        <f t="shared" si="21"/>
        <v/>
      </c>
      <c r="H17" s="36"/>
      <c r="I17" s="103" t="str">
        <f t="shared" si="22"/>
        <v/>
      </c>
      <c r="J17" s="36"/>
      <c r="K17" s="36"/>
      <c r="L17" s="36"/>
      <c r="M17" s="36"/>
      <c r="N17" s="37"/>
      <c r="P17" s="28" t="str">
        <f t="shared" si="2"/>
        <v/>
      </c>
      <c r="R17" s="43">
        <v>17</v>
      </c>
      <c r="S17" s="43" t="s">
        <v>44</v>
      </c>
      <c r="T17" s="44">
        <f t="shared" si="18"/>
        <v>0</v>
      </c>
      <c r="U17" s="43"/>
      <c r="V17" s="43"/>
      <c r="W17" s="45" t="str">
        <f t="shared" si="19"/>
        <v/>
      </c>
      <c r="X17" s="46"/>
      <c r="AA17" s="108" t="str">
        <f t="shared" si="10"/>
        <v>0</v>
      </c>
      <c r="AB17" s="108" t="str">
        <f t="shared" si="11"/>
        <v>1102</v>
      </c>
      <c r="AC17" s="115">
        <v>16</v>
      </c>
      <c r="AD17" s="119">
        <f t="shared" si="3"/>
        <v>0</v>
      </c>
      <c r="AE17" s="117"/>
      <c r="AF17" s="118">
        <f t="shared" si="12"/>
        <v>0</v>
      </c>
      <c r="AG17" s="118" t="str">
        <f t="shared" si="4"/>
        <v/>
      </c>
      <c r="AH17" s="117" t="str">
        <f t="shared" si="13"/>
        <v/>
      </c>
      <c r="AI17" s="117" t="str">
        <f t="shared" si="5"/>
        <v/>
      </c>
      <c r="AJ17" s="117" t="e">
        <f>VLOOKUP(AA17,科目コード!$F$2:$G$50,2,FALSE)</f>
        <v>#N/A</v>
      </c>
      <c r="AK17" s="117" t="e">
        <f>VLOOKUP(AA17,科目コード!$F$2:$H$50,3,FALSE)</f>
        <v>#N/A</v>
      </c>
      <c r="AL17" s="117" t="str">
        <f t="shared" si="14"/>
        <v/>
      </c>
      <c r="AM17" s="117">
        <f t="shared" si="15"/>
        <v>1102</v>
      </c>
      <c r="AN17" s="117" t="str">
        <f t="shared" si="6"/>
        <v/>
      </c>
      <c r="AO17" s="117">
        <f>VLOOKUP(AB17,科目コード!F17:H65,2,FALSE)</f>
        <v>0</v>
      </c>
      <c r="AP17" s="117">
        <f>VLOOKUP(AB17,科目コード!$F$2:$H$50,3,FALSE)</f>
        <v>0</v>
      </c>
      <c r="AQ17" s="117" t="str">
        <f t="shared" si="16"/>
        <v/>
      </c>
      <c r="AR17" s="117">
        <f t="shared" si="7"/>
        <v>0</v>
      </c>
      <c r="AS17" s="117">
        <f t="shared" si="8"/>
        <v>0</v>
      </c>
      <c r="AT17" s="117">
        <f t="shared" si="9"/>
        <v>0</v>
      </c>
    </row>
    <row r="18" spans="1:46" ht="15.95" customHeight="1" x14ac:dyDescent="0.15">
      <c r="A18" s="32"/>
      <c r="B18" s="33"/>
      <c r="C18" s="34"/>
      <c r="D18" s="34"/>
      <c r="E18" s="35" t="str">
        <f t="shared" si="17"/>
        <v/>
      </c>
      <c r="F18" s="36"/>
      <c r="G18" s="103" t="str">
        <f t="shared" si="21"/>
        <v/>
      </c>
      <c r="H18" s="36"/>
      <c r="I18" s="103" t="str">
        <f t="shared" si="22"/>
        <v/>
      </c>
      <c r="J18" s="36"/>
      <c r="K18" s="36"/>
      <c r="L18" s="36"/>
      <c r="M18" s="36"/>
      <c r="N18" s="37"/>
      <c r="P18" s="28" t="str">
        <f t="shared" si="2"/>
        <v/>
      </c>
      <c r="R18" s="43">
        <v>18</v>
      </c>
      <c r="S18" s="43" t="s">
        <v>45</v>
      </c>
      <c r="T18" s="44">
        <f t="shared" si="18"/>
        <v>0</v>
      </c>
      <c r="U18" s="43"/>
      <c r="V18" s="43"/>
      <c r="W18" s="45" t="str">
        <f t="shared" si="19"/>
        <v/>
      </c>
      <c r="X18" s="46"/>
      <c r="AA18" s="108" t="str">
        <f t="shared" si="10"/>
        <v>0</v>
      </c>
      <c r="AB18" s="108" t="str">
        <f t="shared" si="11"/>
        <v>1102</v>
      </c>
      <c r="AC18" s="115">
        <v>17</v>
      </c>
      <c r="AD18" s="119">
        <f t="shared" si="3"/>
        <v>0</v>
      </c>
      <c r="AE18" s="117"/>
      <c r="AF18" s="118">
        <f t="shared" si="12"/>
        <v>0</v>
      </c>
      <c r="AG18" s="118" t="str">
        <f t="shared" si="4"/>
        <v/>
      </c>
      <c r="AH18" s="117" t="str">
        <f t="shared" si="13"/>
        <v/>
      </c>
      <c r="AI18" s="117" t="str">
        <f t="shared" si="5"/>
        <v/>
      </c>
      <c r="AJ18" s="117" t="e">
        <f>VLOOKUP(AA18,科目コード!$F$2:$G$50,2,FALSE)</f>
        <v>#N/A</v>
      </c>
      <c r="AK18" s="117" t="e">
        <f>VLOOKUP(AA18,科目コード!$F$2:$H$50,3,FALSE)</f>
        <v>#N/A</v>
      </c>
      <c r="AL18" s="117" t="str">
        <f t="shared" si="14"/>
        <v/>
      </c>
      <c r="AM18" s="117">
        <f t="shared" si="15"/>
        <v>1102</v>
      </c>
      <c r="AN18" s="117" t="str">
        <f t="shared" si="6"/>
        <v/>
      </c>
      <c r="AO18" s="117">
        <f>VLOOKUP(AB18,科目コード!F18:H66,2,FALSE)</f>
        <v>0</v>
      </c>
      <c r="AP18" s="117">
        <f>VLOOKUP(AB18,科目コード!$F$2:$H$50,3,FALSE)</f>
        <v>0</v>
      </c>
      <c r="AQ18" s="117" t="str">
        <f t="shared" si="16"/>
        <v/>
      </c>
      <c r="AR18" s="117">
        <f t="shared" si="7"/>
        <v>0</v>
      </c>
      <c r="AS18" s="117">
        <f t="shared" si="8"/>
        <v>0</v>
      </c>
      <c r="AT18" s="117">
        <f t="shared" si="9"/>
        <v>0</v>
      </c>
    </row>
    <row r="19" spans="1:46" ht="15.95" customHeight="1" x14ac:dyDescent="0.15">
      <c r="A19" s="32"/>
      <c r="B19" s="33"/>
      <c r="C19" s="34"/>
      <c r="D19" s="34"/>
      <c r="E19" s="35" t="str">
        <f t="shared" si="17"/>
        <v/>
      </c>
      <c r="F19" s="36"/>
      <c r="G19" s="103" t="str">
        <f t="shared" si="21"/>
        <v/>
      </c>
      <c r="H19" s="36"/>
      <c r="I19" s="103" t="str">
        <f t="shared" si="22"/>
        <v/>
      </c>
      <c r="J19" s="36"/>
      <c r="K19" s="36"/>
      <c r="L19" s="36"/>
      <c r="M19" s="36"/>
      <c r="N19" s="37"/>
      <c r="P19" s="28" t="str">
        <f t="shared" si="2"/>
        <v/>
      </c>
      <c r="R19" s="43"/>
      <c r="S19" s="43"/>
      <c r="T19" s="44" t="str">
        <f t="shared" si="18"/>
        <v/>
      </c>
      <c r="U19" s="43"/>
      <c r="V19" s="43"/>
      <c r="W19" s="44" t="str">
        <f t="shared" si="19"/>
        <v/>
      </c>
      <c r="AA19" s="108" t="str">
        <f t="shared" si="10"/>
        <v>0</v>
      </c>
      <c r="AB19" s="108" t="str">
        <f t="shared" si="11"/>
        <v>1102</v>
      </c>
      <c r="AC19" s="115">
        <v>18</v>
      </c>
      <c r="AD19" s="119">
        <f t="shared" si="3"/>
        <v>0</v>
      </c>
      <c r="AE19" s="117"/>
      <c r="AF19" s="118">
        <f t="shared" si="12"/>
        <v>0</v>
      </c>
      <c r="AG19" s="118" t="str">
        <f t="shared" si="4"/>
        <v/>
      </c>
      <c r="AH19" s="117" t="str">
        <f t="shared" si="13"/>
        <v/>
      </c>
      <c r="AI19" s="117" t="str">
        <f t="shared" si="5"/>
        <v/>
      </c>
      <c r="AJ19" s="117" t="e">
        <f>VLOOKUP(AA19,科目コード!$F$2:$G$50,2,FALSE)</f>
        <v>#N/A</v>
      </c>
      <c r="AK19" s="117" t="e">
        <f>VLOOKUP(AA19,科目コード!$F$2:$H$50,3,FALSE)</f>
        <v>#N/A</v>
      </c>
      <c r="AL19" s="117" t="str">
        <f t="shared" si="14"/>
        <v/>
      </c>
      <c r="AM19" s="117">
        <f t="shared" si="15"/>
        <v>1102</v>
      </c>
      <c r="AN19" s="117" t="str">
        <f t="shared" si="6"/>
        <v/>
      </c>
      <c r="AO19" s="117">
        <f>VLOOKUP(AB19,科目コード!F19:H67,2,FALSE)</f>
        <v>0</v>
      </c>
      <c r="AP19" s="117">
        <f>VLOOKUP(AB19,科目コード!$F$2:$H$50,3,FALSE)</f>
        <v>0</v>
      </c>
      <c r="AQ19" s="117" t="str">
        <f t="shared" si="16"/>
        <v/>
      </c>
      <c r="AR19" s="117">
        <f t="shared" si="7"/>
        <v>0</v>
      </c>
      <c r="AS19" s="117">
        <f t="shared" si="8"/>
        <v>0</v>
      </c>
      <c r="AT19" s="117">
        <f t="shared" si="9"/>
        <v>0</v>
      </c>
    </row>
    <row r="20" spans="1:46" ht="15.95" customHeight="1" x14ac:dyDescent="0.15">
      <c r="A20" s="32"/>
      <c r="B20" s="33"/>
      <c r="C20" s="34"/>
      <c r="D20" s="34"/>
      <c r="E20" s="35" t="str">
        <f t="shared" si="17"/>
        <v/>
      </c>
      <c r="F20" s="36"/>
      <c r="G20" s="103" t="str">
        <f t="shared" si="21"/>
        <v/>
      </c>
      <c r="H20" s="36"/>
      <c r="I20" s="103" t="str">
        <f t="shared" si="22"/>
        <v/>
      </c>
      <c r="J20" s="36"/>
      <c r="K20" s="36"/>
      <c r="L20" s="36"/>
      <c r="M20" s="36"/>
      <c r="N20" s="37"/>
      <c r="P20" s="28" t="str">
        <f t="shared" si="2"/>
        <v/>
      </c>
      <c r="R20" s="134" t="s">
        <v>46</v>
      </c>
      <c r="S20" s="135"/>
      <c r="T20" s="44">
        <f>SUM(T4:T19)</f>
        <v>0</v>
      </c>
      <c r="U20" s="43"/>
      <c r="V20" s="43"/>
      <c r="W20" s="44"/>
      <c r="AA20" s="108" t="str">
        <f t="shared" si="10"/>
        <v>0</v>
      </c>
      <c r="AB20" s="108" t="str">
        <f t="shared" si="11"/>
        <v>1102</v>
      </c>
      <c r="AC20" s="115">
        <v>19</v>
      </c>
      <c r="AD20" s="119">
        <f t="shared" si="3"/>
        <v>0</v>
      </c>
      <c r="AE20" s="117"/>
      <c r="AF20" s="118">
        <f t="shared" si="12"/>
        <v>0</v>
      </c>
      <c r="AG20" s="118" t="str">
        <f t="shared" si="4"/>
        <v/>
      </c>
      <c r="AH20" s="117" t="str">
        <f t="shared" si="13"/>
        <v/>
      </c>
      <c r="AI20" s="117" t="str">
        <f t="shared" si="5"/>
        <v/>
      </c>
      <c r="AJ20" s="117" t="e">
        <f>VLOOKUP(AA20,科目コード!$F$2:$G$50,2,FALSE)</f>
        <v>#N/A</v>
      </c>
      <c r="AK20" s="117" t="e">
        <f>VLOOKUP(AA20,科目コード!$F$2:$H$50,3,FALSE)</f>
        <v>#N/A</v>
      </c>
      <c r="AL20" s="117" t="str">
        <f t="shared" si="14"/>
        <v/>
      </c>
      <c r="AM20" s="117">
        <f t="shared" si="15"/>
        <v>1102</v>
      </c>
      <c r="AN20" s="117" t="str">
        <f t="shared" si="6"/>
        <v/>
      </c>
      <c r="AO20" s="117">
        <f>VLOOKUP(AB20,科目コード!F20:H68,2,FALSE)</f>
        <v>0</v>
      </c>
      <c r="AP20" s="117">
        <f>VLOOKUP(AB20,科目コード!$F$2:$H$50,3,FALSE)</f>
        <v>0</v>
      </c>
      <c r="AQ20" s="117" t="str">
        <f t="shared" si="16"/>
        <v/>
      </c>
      <c r="AR20" s="117">
        <f t="shared" si="7"/>
        <v>0</v>
      </c>
      <c r="AS20" s="117">
        <f t="shared" si="8"/>
        <v>0</v>
      </c>
      <c r="AT20" s="117">
        <f t="shared" si="9"/>
        <v>0</v>
      </c>
    </row>
    <row r="21" spans="1:46" ht="15.95" customHeight="1" x14ac:dyDescent="0.15">
      <c r="A21" s="32"/>
      <c r="B21" s="33"/>
      <c r="C21" s="34"/>
      <c r="D21" s="34"/>
      <c r="E21" s="35" t="str">
        <f t="shared" si="17"/>
        <v/>
      </c>
      <c r="F21" s="36"/>
      <c r="G21" s="103" t="str">
        <f t="shared" si="21"/>
        <v/>
      </c>
      <c r="H21" s="36"/>
      <c r="I21" s="103" t="str">
        <f t="shared" si="22"/>
        <v/>
      </c>
      <c r="J21" s="36"/>
      <c r="K21" s="36"/>
      <c r="L21" s="36"/>
      <c r="M21" s="36"/>
      <c r="N21" s="37"/>
      <c r="P21" s="28" t="str">
        <f t="shared" si="2"/>
        <v/>
      </c>
      <c r="R21" s="47"/>
      <c r="S21" s="47"/>
      <c r="T21" s="47"/>
      <c r="U21" s="47"/>
      <c r="V21" s="47"/>
      <c r="W21" s="48" t="str">
        <f>IF(U21="","",SUMIF($H$2:$H$1724,U21,$C$2:$C$1724))</f>
        <v/>
      </c>
      <c r="AA21" s="108" t="str">
        <f t="shared" si="10"/>
        <v>0</v>
      </c>
      <c r="AB21" s="108" t="str">
        <f t="shared" si="11"/>
        <v>1102</v>
      </c>
      <c r="AC21" s="115">
        <v>20</v>
      </c>
      <c r="AD21" s="119">
        <f t="shared" si="3"/>
        <v>0</v>
      </c>
      <c r="AE21" s="117"/>
      <c r="AF21" s="118">
        <f t="shared" si="12"/>
        <v>0</v>
      </c>
      <c r="AG21" s="118" t="str">
        <f t="shared" si="4"/>
        <v/>
      </c>
      <c r="AH21" s="117" t="str">
        <f t="shared" si="13"/>
        <v/>
      </c>
      <c r="AI21" s="117" t="str">
        <f t="shared" si="5"/>
        <v/>
      </c>
      <c r="AJ21" s="117" t="e">
        <f>VLOOKUP(AA21,科目コード!$F$2:$G$50,2,FALSE)</f>
        <v>#N/A</v>
      </c>
      <c r="AK21" s="117" t="e">
        <f>VLOOKUP(AA21,科目コード!$F$2:$H$50,3,FALSE)</f>
        <v>#N/A</v>
      </c>
      <c r="AL21" s="117" t="str">
        <f t="shared" si="14"/>
        <v/>
      </c>
      <c r="AM21" s="117">
        <f t="shared" si="15"/>
        <v>1102</v>
      </c>
      <c r="AN21" s="117" t="str">
        <f t="shared" si="6"/>
        <v/>
      </c>
      <c r="AO21" s="117">
        <f>VLOOKUP(AB21,科目コード!F21:H69,2,FALSE)</f>
        <v>0</v>
      </c>
      <c r="AP21" s="117">
        <f>VLOOKUP(AB21,科目コード!$F$2:$H$50,3,FALSE)</f>
        <v>0</v>
      </c>
      <c r="AQ21" s="117" t="str">
        <f t="shared" si="16"/>
        <v/>
      </c>
      <c r="AR21" s="117">
        <f t="shared" si="7"/>
        <v>0</v>
      </c>
      <c r="AS21" s="117">
        <f t="shared" si="8"/>
        <v>0</v>
      </c>
      <c r="AT21" s="117">
        <f t="shared" si="9"/>
        <v>0</v>
      </c>
    </row>
    <row r="22" spans="1:46" ht="15.95" customHeight="1" x14ac:dyDescent="0.15">
      <c r="A22" s="32"/>
      <c r="B22" s="33"/>
      <c r="C22" s="34"/>
      <c r="D22" s="34"/>
      <c r="E22" s="35" t="str">
        <f t="shared" si="17"/>
        <v/>
      </c>
      <c r="F22" s="36"/>
      <c r="G22" s="103" t="str">
        <f t="shared" si="21"/>
        <v/>
      </c>
      <c r="H22" s="36"/>
      <c r="I22" s="103" t="str">
        <f t="shared" si="22"/>
        <v/>
      </c>
      <c r="J22" s="36"/>
      <c r="K22" s="36"/>
      <c r="L22" s="36"/>
      <c r="M22" s="36"/>
      <c r="N22" s="37"/>
      <c r="P22" s="28" t="str">
        <f t="shared" si="2"/>
        <v/>
      </c>
      <c r="R22" s="38" t="s">
        <v>47</v>
      </c>
      <c r="W22" s="106" t="str">
        <f>IF(U22="","",SUMIF($H$2:$H$1724,U22,$C$2:$C$1724))</f>
        <v/>
      </c>
      <c r="AA22" s="108" t="str">
        <f t="shared" si="10"/>
        <v>0</v>
      </c>
      <c r="AB22" s="108" t="str">
        <f t="shared" si="11"/>
        <v>1102</v>
      </c>
      <c r="AC22" s="115">
        <v>21</v>
      </c>
      <c r="AD22" s="119">
        <f t="shared" si="3"/>
        <v>0</v>
      </c>
      <c r="AE22" s="117"/>
      <c r="AF22" s="118">
        <f t="shared" si="12"/>
        <v>0</v>
      </c>
      <c r="AG22" s="118" t="str">
        <f t="shared" si="4"/>
        <v/>
      </c>
      <c r="AH22" s="117" t="str">
        <f t="shared" si="13"/>
        <v/>
      </c>
      <c r="AI22" s="117" t="str">
        <f t="shared" si="5"/>
        <v/>
      </c>
      <c r="AJ22" s="117" t="e">
        <f>VLOOKUP(AA22,科目コード!$F$2:$G$50,2,FALSE)</f>
        <v>#N/A</v>
      </c>
      <c r="AK22" s="117" t="e">
        <f>VLOOKUP(AA22,科目コード!$F$2:$H$50,3,FALSE)</f>
        <v>#N/A</v>
      </c>
      <c r="AL22" s="117" t="str">
        <f t="shared" si="14"/>
        <v/>
      </c>
      <c r="AM22" s="117">
        <f t="shared" si="15"/>
        <v>1102</v>
      </c>
      <c r="AN22" s="117" t="str">
        <f t="shared" si="6"/>
        <v/>
      </c>
      <c r="AO22" s="117">
        <f>VLOOKUP(AB22,科目コード!F22:H70,2,FALSE)</f>
        <v>0</v>
      </c>
      <c r="AP22" s="117">
        <f>VLOOKUP(AB22,科目コード!$F$2:$H$50,3,FALSE)</f>
        <v>0</v>
      </c>
      <c r="AQ22" s="117" t="str">
        <f t="shared" si="16"/>
        <v/>
      </c>
      <c r="AR22" s="117">
        <f t="shared" si="7"/>
        <v>0</v>
      </c>
      <c r="AS22" s="117">
        <f t="shared" si="8"/>
        <v>0</v>
      </c>
      <c r="AT22" s="117">
        <f t="shared" si="9"/>
        <v>0</v>
      </c>
    </row>
    <row r="23" spans="1:46" ht="15.95" customHeight="1" x14ac:dyDescent="0.15">
      <c r="A23" s="32"/>
      <c r="B23" s="33"/>
      <c r="C23" s="34"/>
      <c r="D23" s="34"/>
      <c r="E23" s="35" t="str">
        <f t="shared" si="17"/>
        <v/>
      </c>
      <c r="F23" s="36"/>
      <c r="G23" s="103" t="str">
        <f t="shared" si="21"/>
        <v/>
      </c>
      <c r="H23" s="36"/>
      <c r="I23" s="103" t="str">
        <f t="shared" si="22"/>
        <v/>
      </c>
      <c r="J23" s="36"/>
      <c r="K23" s="36"/>
      <c r="L23" s="36"/>
      <c r="M23" s="36"/>
      <c r="N23" s="37"/>
      <c r="P23" s="28" t="str">
        <f t="shared" si="2"/>
        <v/>
      </c>
      <c r="R23" s="39" t="s">
        <v>26</v>
      </c>
      <c r="S23" s="39" t="s">
        <v>27</v>
      </c>
      <c r="T23" s="39" t="s">
        <v>28</v>
      </c>
      <c r="U23" s="40" t="s">
        <v>6</v>
      </c>
      <c r="V23" s="40" t="s">
        <v>27</v>
      </c>
      <c r="W23" s="41" t="s">
        <v>28</v>
      </c>
      <c r="X23" s="46"/>
      <c r="AA23" s="108" t="str">
        <f t="shared" si="10"/>
        <v>0</v>
      </c>
      <c r="AB23" s="108" t="str">
        <f t="shared" si="11"/>
        <v>1102</v>
      </c>
      <c r="AC23" s="115">
        <v>22</v>
      </c>
      <c r="AD23" s="119">
        <f t="shared" si="3"/>
        <v>0</v>
      </c>
      <c r="AE23" s="117"/>
      <c r="AF23" s="118">
        <f t="shared" si="12"/>
        <v>0</v>
      </c>
      <c r="AG23" s="118" t="str">
        <f t="shared" si="4"/>
        <v/>
      </c>
      <c r="AH23" s="117" t="str">
        <f t="shared" si="13"/>
        <v/>
      </c>
      <c r="AI23" s="117" t="str">
        <f t="shared" si="5"/>
        <v/>
      </c>
      <c r="AJ23" s="117" t="e">
        <f>VLOOKUP(AA23,科目コード!$F$2:$G$50,2,FALSE)</f>
        <v>#N/A</v>
      </c>
      <c r="AK23" s="117" t="e">
        <f>VLOOKUP(AA23,科目コード!$F$2:$H$50,3,FALSE)</f>
        <v>#N/A</v>
      </c>
      <c r="AL23" s="117" t="str">
        <f t="shared" si="14"/>
        <v/>
      </c>
      <c r="AM23" s="117">
        <f t="shared" si="15"/>
        <v>1102</v>
      </c>
      <c r="AN23" s="117" t="str">
        <f t="shared" si="6"/>
        <v/>
      </c>
      <c r="AO23" s="117">
        <f>VLOOKUP(AB23,科目コード!F23:H71,2,FALSE)</f>
        <v>0</v>
      </c>
      <c r="AP23" s="117">
        <f>VLOOKUP(AB23,科目コード!$F$2:$H$50,3,FALSE)</f>
        <v>0</v>
      </c>
      <c r="AQ23" s="117" t="str">
        <f t="shared" si="16"/>
        <v/>
      </c>
      <c r="AR23" s="117">
        <f t="shared" si="7"/>
        <v>0</v>
      </c>
      <c r="AS23" s="117">
        <f t="shared" si="8"/>
        <v>0</v>
      </c>
      <c r="AT23" s="117">
        <f t="shared" si="9"/>
        <v>0</v>
      </c>
    </row>
    <row r="24" spans="1:46" ht="15.95" customHeight="1" x14ac:dyDescent="0.15">
      <c r="A24" s="32"/>
      <c r="B24" s="33"/>
      <c r="C24" s="34"/>
      <c r="D24" s="34"/>
      <c r="E24" s="35" t="str">
        <f t="shared" si="17"/>
        <v/>
      </c>
      <c r="F24" s="36"/>
      <c r="G24" s="103" t="str">
        <f t="shared" si="21"/>
        <v/>
      </c>
      <c r="H24" s="36"/>
      <c r="I24" s="103" t="str">
        <f t="shared" si="22"/>
        <v/>
      </c>
      <c r="J24" s="36"/>
      <c r="K24" s="36"/>
      <c r="L24" s="36"/>
      <c r="M24" s="36"/>
      <c r="N24" s="37"/>
      <c r="P24" s="28" t="str">
        <f t="shared" si="2"/>
        <v/>
      </c>
      <c r="R24" s="43">
        <v>21</v>
      </c>
      <c r="S24" s="43" t="s">
        <v>48</v>
      </c>
      <c r="T24" s="44">
        <f>IF(R24="","",SUMIF($F$2:$F$1724,R24,$C$2:$C$1724)-SUMIF($F$2:$F$1724,R24,$D$2:$D$1724))</f>
        <v>0</v>
      </c>
      <c r="U24" s="43"/>
      <c r="V24" s="43"/>
      <c r="W24" s="45" t="str">
        <f>IF(U24="","",SUMIF($H$2:$H$1724,U24,$C$2:$C$1724)-SUMIF($H$2:$H$1724,U24,$D$2:$D$1724))</f>
        <v/>
      </c>
      <c r="X24" s="46"/>
      <c r="AA24" s="108" t="str">
        <f t="shared" si="10"/>
        <v>0</v>
      </c>
      <c r="AB24" s="108" t="str">
        <f t="shared" si="11"/>
        <v>1102</v>
      </c>
      <c r="AC24" s="115">
        <v>23</v>
      </c>
      <c r="AD24" s="119">
        <f t="shared" si="3"/>
        <v>0</v>
      </c>
      <c r="AE24" s="117"/>
      <c r="AF24" s="118">
        <f t="shared" si="12"/>
        <v>0</v>
      </c>
      <c r="AG24" s="118" t="str">
        <f t="shared" si="4"/>
        <v/>
      </c>
      <c r="AH24" s="117" t="str">
        <f t="shared" si="13"/>
        <v/>
      </c>
      <c r="AI24" s="117" t="str">
        <f t="shared" si="5"/>
        <v/>
      </c>
      <c r="AJ24" s="117" t="e">
        <f>VLOOKUP(AA24,科目コード!$F$2:$G$50,2,FALSE)</f>
        <v>#N/A</v>
      </c>
      <c r="AK24" s="117" t="e">
        <f>VLOOKUP(AA24,科目コード!$F$2:$H$50,3,FALSE)</f>
        <v>#N/A</v>
      </c>
      <c r="AL24" s="117" t="str">
        <f t="shared" si="14"/>
        <v/>
      </c>
      <c r="AM24" s="117">
        <f t="shared" si="15"/>
        <v>1102</v>
      </c>
      <c r="AN24" s="117" t="str">
        <f t="shared" si="6"/>
        <v/>
      </c>
      <c r="AO24" s="117">
        <f>VLOOKUP(AB24,科目コード!F24:H72,2,FALSE)</f>
        <v>0</v>
      </c>
      <c r="AP24" s="117">
        <f>VLOOKUP(AB24,科目コード!$F$2:$H$50,3,FALSE)</f>
        <v>0</v>
      </c>
      <c r="AQ24" s="117" t="str">
        <f t="shared" si="16"/>
        <v/>
      </c>
      <c r="AR24" s="117">
        <f t="shared" si="7"/>
        <v>0</v>
      </c>
      <c r="AS24" s="117">
        <f t="shared" si="8"/>
        <v>0</v>
      </c>
      <c r="AT24" s="117">
        <f t="shared" si="9"/>
        <v>0</v>
      </c>
    </row>
    <row r="25" spans="1:46" ht="15.95" customHeight="1" x14ac:dyDescent="0.15">
      <c r="A25" s="32"/>
      <c r="B25" s="33"/>
      <c r="C25" s="34"/>
      <c r="D25" s="34"/>
      <c r="E25" s="35" t="str">
        <f t="shared" si="17"/>
        <v/>
      </c>
      <c r="F25" s="36"/>
      <c r="G25" s="103" t="str">
        <f t="shared" si="21"/>
        <v/>
      </c>
      <c r="H25" s="36"/>
      <c r="I25" s="103" t="str">
        <f t="shared" si="22"/>
        <v/>
      </c>
      <c r="J25" s="36"/>
      <c r="K25" s="36"/>
      <c r="L25" s="36"/>
      <c r="M25" s="36"/>
      <c r="N25" s="37"/>
      <c r="P25" s="28" t="str">
        <f t="shared" si="2"/>
        <v/>
      </c>
      <c r="R25" s="43">
        <v>22</v>
      </c>
      <c r="S25" s="43" t="s">
        <v>49</v>
      </c>
      <c r="T25" s="44">
        <f t="shared" ref="T25:T56" si="23">IF(R25="","",SUMIF($F$2:$F$1724,R25,$C$2:$C$1724)-SUMIF($F$2:$F$1724,R25,$D$2:$D$1724))</f>
        <v>0</v>
      </c>
      <c r="U25" s="43"/>
      <c r="V25" s="43"/>
      <c r="W25" s="45" t="str">
        <f t="shared" ref="W25:W56" si="24">IF(U25="","",SUMIF($H$2:$H$1724,U25,$C$2:$C$1724)-SUMIF($H$2:$H$1724,U25,$D$2:$D$1724))</f>
        <v/>
      </c>
      <c r="X25" s="46"/>
      <c r="AA25" s="108" t="str">
        <f t="shared" si="10"/>
        <v>0</v>
      </c>
      <c r="AB25" s="108" t="str">
        <f t="shared" si="11"/>
        <v>1102</v>
      </c>
      <c r="AC25" s="115">
        <v>24</v>
      </c>
      <c r="AD25" s="119">
        <f t="shared" si="3"/>
        <v>0</v>
      </c>
      <c r="AE25" s="117"/>
      <c r="AF25" s="118">
        <f t="shared" si="12"/>
        <v>0</v>
      </c>
      <c r="AG25" s="118" t="str">
        <f t="shared" si="4"/>
        <v/>
      </c>
      <c r="AH25" s="117" t="str">
        <f t="shared" si="13"/>
        <v/>
      </c>
      <c r="AI25" s="117" t="str">
        <f t="shared" si="5"/>
        <v/>
      </c>
      <c r="AJ25" s="117" t="e">
        <f>VLOOKUP(AA25,科目コード!$F$2:$G$50,2,FALSE)</f>
        <v>#N/A</v>
      </c>
      <c r="AK25" s="117" t="e">
        <f>VLOOKUP(AA25,科目コード!$F$2:$H$50,3,FALSE)</f>
        <v>#N/A</v>
      </c>
      <c r="AL25" s="117" t="str">
        <f t="shared" si="14"/>
        <v/>
      </c>
      <c r="AM25" s="117">
        <f t="shared" si="15"/>
        <v>1102</v>
      </c>
      <c r="AN25" s="117" t="str">
        <f t="shared" si="6"/>
        <v/>
      </c>
      <c r="AO25" s="117">
        <f>VLOOKUP(AB25,科目コード!F25:H73,2,FALSE)</f>
        <v>0</v>
      </c>
      <c r="AP25" s="117">
        <f>VLOOKUP(AB25,科目コード!$F$2:$H$50,3,FALSE)</f>
        <v>0</v>
      </c>
      <c r="AQ25" s="117" t="str">
        <f t="shared" si="16"/>
        <v/>
      </c>
      <c r="AR25" s="117">
        <f t="shared" si="7"/>
        <v>0</v>
      </c>
      <c r="AS25" s="117">
        <f t="shared" si="8"/>
        <v>0</v>
      </c>
      <c r="AT25" s="117">
        <f t="shared" si="9"/>
        <v>0</v>
      </c>
    </row>
    <row r="26" spans="1:46" ht="15.95" customHeight="1" x14ac:dyDescent="0.15">
      <c r="A26" s="32"/>
      <c r="B26" s="33"/>
      <c r="C26" s="34"/>
      <c r="D26" s="34"/>
      <c r="E26" s="35" t="str">
        <f t="shared" si="17"/>
        <v/>
      </c>
      <c r="F26" s="36"/>
      <c r="G26" s="103" t="str">
        <f t="shared" si="21"/>
        <v/>
      </c>
      <c r="H26" s="36"/>
      <c r="I26" s="103" t="str">
        <f t="shared" si="22"/>
        <v/>
      </c>
      <c r="J26" s="36"/>
      <c r="K26" s="36"/>
      <c r="L26" s="36"/>
      <c r="M26" s="36"/>
      <c r="N26" s="37"/>
      <c r="P26" s="28" t="str">
        <f t="shared" si="2"/>
        <v/>
      </c>
      <c r="R26" s="43">
        <v>23</v>
      </c>
      <c r="S26" s="43" t="s">
        <v>50</v>
      </c>
      <c r="T26" s="44">
        <f t="shared" si="23"/>
        <v>0</v>
      </c>
      <c r="U26" s="43"/>
      <c r="V26" s="43"/>
      <c r="W26" s="45" t="str">
        <f t="shared" si="24"/>
        <v/>
      </c>
      <c r="X26" s="46"/>
      <c r="Y26" s="29">
        <f>SUM(W27:W31)</f>
        <v>0</v>
      </c>
      <c r="AA26" s="108" t="str">
        <f t="shared" si="10"/>
        <v>0</v>
      </c>
      <c r="AB26" s="108" t="str">
        <f t="shared" si="11"/>
        <v>1102</v>
      </c>
      <c r="AC26" s="115">
        <v>25</v>
      </c>
      <c r="AD26" s="119">
        <f t="shared" si="3"/>
        <v>0</v>
      </c>
      <c r="AE26" s="117"/>
      <c r="AF26" s="118">
        <f t="shared" si="12"/>
        <v>0</v>
      </c>
      <c r="AG26" s="118" t="str">
        <f t="shared" si="4"/>
        <v/>
      </c>
      <c r="AH26" s="117" t="str">
        <f t="shared" si="13"/>
        <v/>
      </c>
      <c r="AI26" s="117" t="str">
        <f t="shared" si="5"/>
        <v/>
      </c>
      <c r="AJ26" s="117" t="e">
        <f>VLOOKUP(AA26,科目コード!$F$2:$G$50,2,FALSE)</f>
        <v>#N/A</v>
      </c>
      <c r="AK26" s="117" t="e">
        <f>VLOOKUP(AA26,科目コード!$F$2:$H$50,3,FALSE)</f>
        <v>#N/A</v>
      </c>
      <c r="AL26" s="117" t="str">
        <f t="shared" si="14"/>
        <v/>
      </c>
      <c r="AM26" s="117">
        <f t="shared" si="15"/>
        <v>1102</v>
      </c>
      <c r="AN26" s="117" t="str">
        <f t="shared" si="6"/>
        <v/>
      </c>
      <c r="AO26" s="117">
        <f>VLOOKUP(AB26,科目コード!F26:H74,2,FALSE)</f>
        <v>0</v>
      </c>
      <c r="AP26" s="117">
        <f>VLOOKUP(AB26,科目コード!$F$2:$H$50,3,FALSE)</f>
        <v>0</v>
      </c>
      <c r="AQ26" s="117" t="str">
        <f t="shared" si="16"/>
        <v/>
      </c>
      <c r="AR26" s="117">
        <f t="shared" si="7"/>
        <v>0</v>
      </c>
      <c r="AS26" s="117">
        <f t="shared" si="8"/>
        <v>0</v>
      </c>
      <c r="AT26" s="117">
        <f t="shared" si="9"/>
        <v>0</v>
      </c>
    </row>
    <row r="27" spans="1:46" ht="15.95" customHeight="1" x14ac:dyDescent="0.15">
      <c r="A27" s="32"/>
      <c r="B27" s="33"/>
      <c r="C27" s="34"/>
      <c r="D27" s="34"/>
      <c r="E27" s="35" t="str">
        <f t="shared" si="17"/>
        <v/>
      </c>
      <c r="F27" s="36"/>
      <c r="G27" s="103" t="str">
        <f t="shared" si="21"/>
        <v/>
      </c>
      <c r="H27" s="36"/>
      <c r="I27" s="103" t="str">
        <f t="shared" si="22"/>
        <v/>
      </c>
      <c r="J27" s="36"/>
      <c r="K27" s="36"/>
      <c r="L27" s="36"/>
      <c r="M27" s="36"/>
      <c r="N27" s="37"/>
      <c r="P27" s="28" t="str">
        <f t="shared" si="2"/>
        <v/>
      </c>
      <c r="R27" s="43">
        <v>24</v>
      </c>
      <c r="S27" s="43" t="s">
        <v>51</v>
      </c>
      <c r="T27" s="44">
        <f t="shared" si="23"/>
        <v>0</v>
      </c>
      <c r="U27" s="43"/>
      <c r="V27" s="49"/>
      <c r="W27" s="45" t="str">
        <f t="shared" si="24"/>
        <v/>
      </c>
      <c r="X27" s="46"/>
      <c r="AA27" s="108" t="str">
        <f t="shared" si="10"/>
        <v>0</v>
      </c>
      <c r="AB27" s="108" t="str">
        <f t="shared" si="11"/>
        <v>1102</v>
      </c>
      <c r="AC27" s="115">
        <v>26</v>
      </c>
      <c r="AD27" s="119">
        <f t="shared" si="3"/>
        <v>0</v>
      </c>
      <c r="AE27" s="117"/>
      <c r="AF27" s="118">
        <f t="shared" si="12"/>
        <v>0</v>
      </c>
      <c r="AG27" s="118" t="str">
        <f t="shared" si="4"/>
        <v/>
      </c>
      <c r="AH27" s="117" t="str">
        <f t="shared" si="13"/>
        <v/>
      </c>
      <c r="AI27" s="117" t="str">
        <f t="shared" si="5"/>
        <v/>
      </c>
      <c r="AJ27" s="117" t="e">
        <f>VLOOKUP(AA27,科目コード!$F$2:$G$50,2,FALSE)</f>
        <v>#N/A</v>
      </c>
      <c r="AK27" s="117" t="e">
        <f>VLOOKUP(AA27,科目コード!$F$2:$H$50,3,FALSE)</f>
        <v>#N/A</v>
      </c>
      <c r="AL27" s="117" t="str">
        <f t="shared" si="14"/>
        <v/>
      </c>
      <c r="AM27" s="117">
        <f t="shared" si="15"/>
        <v>1102</v>
      </c>
      <c r="AN27" s="117" t="str">
        <f t="shared" si="6"/>
        <v/>
      </c>
      <c r="AO27" s="117">
        <f>VLOOKUP(AB27,科目コード!F27:H75,2,FALSE)</f>
        <v>0</v>
      </c>
      <c r="AP27" s="117">
        <f>VLOOKUP(AB27,科目コード!$F$2:$H$50,3,FALSE)</f>
        <v>0</v>
      </c>
      <c r="AQ27" s="117" t="str">
        <f t="shared" si="16"/>
        <v/>
      </c>
      <c r="AR27" s="117">
        <f t="shared" si="7"/>
        <v>0</v>
      </c>
      <c r="AS27" s="117">
        <f t="shared" si="8"/>
        <v>0</v>
      </c>
      <c r="AT27" s="117">
        <f t="shared" si="9"/>
        <v>0</v>
      </c>
    </row>
    <row r="28" spans="1:46" ht="15.95" customHeight="1" x14ac:dyDescent="0.15">
      <c r="A28" s="32"/>
      <c r="B28" s="33"/>
      <c r="C28" s="34"/>
      <c r="D28" s="34"/>
      <c r="E28" s="35" t="str">
        <f t="shared" si="17"/>
        <v/>
      </c>
      <c r="F28" s="36"/>
      <c r="G28" s="103" t="str">
        <f t="shared" si="21"/>
        <v/>
      </c>
      <c r="H28" s="36"/>
      <c r="I28" s="103" t="str">
        <f t="shared" si="22"/>
        <v/>
      </c>
      <c r="J28" s="36"/>
      <c r="K28" s="36"/>
      <c r="L28" s="36"/>
      <c r="M28" s="36"/>
      <c r="N28" s="37"/>
      <c r="P28" s="28" t="str">
        <f t="shared" si="2"/>
        <v/>
      </c>
      <c r="R28" s="43">
        <v>25</v>
      </c>
      <c r="S28" s="43" t="s">
        <v>52</v>
      </c>
      <c r="T28" s="44">
        <f t="shared" si="23"/>
        <v>0</v>
      </c>
      <c r="U28" s="43">
        <v>251</v>
      </c>
      <c r="V28" s="49" t="s">
        <v>53</v>
      </c>
      <c r="W28" s="45">
        <f t="shared" si="24"/>
        <v>0</v>
      </c>
      <c r="X28" s="46"/>
      <c r="AA28" s="108" t="str">
        <f t="shared" si="10"/>
        <v>0</v>
      </c>
      <c r="AB28" s="108" t="str">
        <f t="shared" si="11"/>
        <v>1102</v>
      </c>
      <c r="AC28" s="115">
        <v>27</v>
      </c>
      <c r="AD28" s="119">
        <f t="shared" si="3"/>
        <v>0</v>
      </c>
      <c r="AE28" s="117"/>
      <c r="AF28" s="118">
        <f t="shared" si="12"/>
        <v>0</v>
      </c>
      <c r="AG28" s="118" t="str">
        <f t="shared" si="4"/>
        <v/>
      </c>
      <c r="AH28" s="117" t="str">
        <f t="shared" si="13"/>
        <v/>
      </c>
      <c r="AI28" s="117" t="str">
        <f t="shared" si="5"/>
        <v/>
      </c>
      <c r="AJ28" s="117" t="e">
        <f>VLOOKUP(AA28,科目コード!$F$2:$G$50,2,FALSE)</f>
        <v>#N/A</v>
      </c>
      <c r="AK28" s="117" t="e">
        <f>VLOOKUP(AA28,科目コード!$F$2:$H$50,3,FALSE)</f>
        <v>#N/A</v>
      </c>
      <c r="AL28" s="117" t="str">
        <f t="shared" si="14"/>
        <v/>
      </c>
      <c r="AM28" s="117">
        <f t="shared" si="15"/>
        <v>1102</v>
      </c>
      <c r="AN28" s="117" t="str">
        <f t="shared" si="6"/>
        <v/>
      </c>
      <c r="AO28" s="117">
        <f>VLOOKUP(AB28,科目コード!F28:H76,2,FALSE)</f>
        <v>0</v>
      </c>
      <c r="AP28" s="117">
        <f>VLOOKUP(AB28,科目コード!$F$2:$H$50,3,FALSE)</f>
        <v>0</v>
      </c>
      <c r="AQ28" s="117" t="str">
        <f t="shared" si="16"/>
        <v/>
      </c>
      <c r="AR28" s="117">
        <f t="shared" si="7"/>
        <v>0</v>
      </c>
      <c r="AS28" s="117">
        <f t="shared" si="8"/>
        <v>0</v>
      </c>
      <c r="AT28" s="117">
        <f t="shared" si="9"/>
        <v>0</v>
      </c>
    </row>
    <row r="29" spans="1:46" ht="15.95" customHeight="1" x14ac:dyDescent="0.15">
      <c r="A29" s="32"/>
      <c r="B29" s="33"/>
      <c r="C29" s="34"/>
      <c r="D29" s="34"/>
      <c r="E29" s="35" t="str">
        <f t="shared" si="17"/>
        <v/>
      </c>
      <c r="F29" s="36"/>
      <c r="G29" s="103" t="str">
        <f t="shared" si="21"/>
        <v/>
      </c>
      <c r="H29" s="36"/>
      <c r="I29" s="103" t="str">
        <f t="shared" si="22"/>
        <v/>
      </c>
      <c r="J29" s="36"/>
      <c r="K29" s="36"/>
      <c r="L29" s="36"/>
      <c r="M29" s="36"/>
      <c r="N29" s="37"/>
      <c r="P29" s="28" t="str">
        <f t="shared" si="2"/>
        <v/>
      </c>
      <c r="R29" s="43"/>
      <c r="S29" s="43"/>
      <c r="T29" s="44" t="str">
        <f t="shared" si="23"/>
        <v/>
      </c>
      <c r="U29" s="43">
        <v>252</v>
      </c>
      <c r="V29" s="49" t="s">
        <v>54</v>
      </c>
      <c r="W29" s="45">
        <f t="shared" si="24"/>
        <v>0</v>
      </c>
      <c r="X29" s="46"/>
      <c r="AA29" s="108" t="str">
        <f t="shared" si="10"/>
        <v>0</v>
      </c>
      <c r="AB29" s="108" t="str">
        <f t="shared" si="11"/>
        <v>1102</v>
      </c>
      <c r="AC29" s="115">
        <v>28</v>
      </c>
      <c r="AD29" s="119">
        <f t="shared" si="3"/>
        <v>0</v>
      </c>
      <c r="AE29" s="117"/>
      <c r="AF29" s="118">
        <f t="shared" si="12"/>
        <v>0</v>
      </c>
      <c r="AG29" s="118" t="str">
        <f t="shared" si="4"/>
        <v/>
      </c>
      <c r="AH29" s="117" t="str">
        <f t="shared" si="13"/>
        <v/>
      </c>
      <c r="AI29" s="117" t="str">
        <f t="shared" si="5"/>
        <v/>
      </c>
      <c r="AJ29" s="117" t="e">
        <f>VLOOKUP(AA29,科目コード!$F$2:$G$50,2,FALSE)</f>
        <v>#N/A</v>
      </c>
      <c r="AK29" s="117" t="e">
        <f>VLOOKUP(AA29,科目コード!$F$2:$H$50,3,FALSE)</f>
        <v>#N/A</v>
      </c>
      <c r="AL29" s="117" t="str">
        <f t="shared" si="14"/>
        <v/>
      </c>
      <c r="AM29" s="117">
        <f t="shared" si="15"/>
        <v>1102</v>
      </c>
      <c r="AN29" s="117" t="str">
        <f t="shared" si="6"/>
        <v/>
      </c>
      <c r="AO29" s="117">
        <f>VLOOKUP(AB29,科目コード!F29:H77,2,FALSE)</f>
        <v>0</v>
      </c>
      <c r="AP29" s="117">
        <f>VLOOKUP(AB29,科目コード!$F$2:$H$50,3,FALSE)</f>
        <v>0</v>
      </c>
      <c r="AQ29" s="117" t="str">
        <f t="shared" si="16"/>
        <v/>
      </c>
      <c r="AR29" s="117">
        <f t="shared" si="7"/>
        <v>0</v>
      </c>
      <c r="AS29" s="117">
        <f t="shared" si="8"/>
        <v>0</v>
      </c>
      <c r="AT29" s="117">
        <f t="shared" si="9"/>
        <v>0</v>
      </c>
    </row>
    <row r="30" spans="1:46" ht="15.95" customHeight="1" x14ac:dyDescent="0.15">
      <c r="A30" s="32"/>
      <c r="B30" s="33"/>
      <c r="C30" s="34"/>
      <c r="D30" s="34"/>
      <c r="E30" s="35" t="str">
        <f t="shared" si="17"/>
        <v/>
      </c>
      <c r="F30" s="36"/>
      <c r="G30" s="103" t="str">
        <f t="shared" si="21"/>
        <v/>
      </c>
      <c r="H30" s="36"/>
      <c r="I30" s="103" t="str">
        <f t="shared" si="22"/>
        <v/>
      </c>
      <c r="J30" s="36"/>
      <c r="K30" s="36"/>
      <c r="L30" s="36"/>
      <c r="M30" s="36"/>
      <c r="N30" s="37"/>
      <c r="P30" s="28" t="str">
        <f t="shared" si="2"/>
        <v/>
      </c>
      <c r="R30" s="43"/>
      <c r="S30" s="43"/>
      <c r="T30" s="44" t="str">
        <f t="shared" si="23"/>
        <v/>
      </c>
      <c r="U30" s="43">
        <v>253</v>
      </c>
      <c r="V30" s="49" t="s">
        <v>55</v>
      </c>
      <c r="W30" s="45">
        <f t="shared" si="24"/>
        <v>0</v>
      </c>
      <c r="X30" s="46"/>
      <c r="AA30" s="108" t="str">
        <f t="shared" si="10"/>
        <v>0</v>
      </c>
      <c r="AB30" s="108" t="str">
        <f t="shared" si="11"/>
        <v>1102</v>
      </c>
      <c r="AC30" s="115">
        <v>29</v>
      </c>
      <c r="AD30" s="119">
        <f t="shared" si="3"/>
        <v>0</v>
      </c>
      <c r="AE30" s="117"/>
      <c r="AF30" s="118">
        <f t="shared" si="12"/>
        <v>0</v>
      </c>
      <c r="AG30" s="118" t="str">
        <f t="shared" si="4"/>
        <v/>
      </c>
      <c r="AH30" s="117" t="str">
        <f t="shared" si="13"/>
        <v/>
      </c>
      <c r="AI30" s="117" t="str">
        <f t="shared" si="5"/>
        <v/>
      </c>
      <c r="AJ30" s="117" t="e">
        <f>VLOOKUP(AA30,科目コード!$F$2:$G$50,2,FALSE)</f>
        <v>#N/A</v>
      </c>
      <c r="AK30" s="117" t="e">
        <f>VLOOKUP(AA30,科目コード!$F$2:$H$50,3,FALSE)</f>
        <v>#N/A</v>
      </c>
      <c r="AL30" s="117" t="str">
        <f t="shared" si="14"/>
        <v/>
      </c>
      <c r="AM30" s="117">
        <f t="shared" si="15"/>
        <v>1102</v>
      </c>
      <c r="AN30" s="117" t="str">
        <f t="shared" si="6"/>
        <v/>
      </c>
      <c r="AO30" s="117">
        <f>VLOOKUP(AB30,科目コード!F30:H78,2,FALSE)</f>
        <v>0</v>
      </c>
      <c r="AP30" s="117">
        <f>VLOOKUP(AB30,科目コード!$F$2:$H$50,3,FALSE)</f>
        <v>0</v>
      </c>
      <c r="AQ30" s="117" t="str">
        <f t="shared" si="16"/>
        <v/>
      </c>
      <c r="AR30" s="117">
        <f t="shared" si="7"/>
        <v>0</v>
      </c>
      <c r="AS30" s="117">
        <f t="shared" si="8"/>
        <v>0</v>
      </c>
      <c r="AT30" s="117">
        <f t="shared" si="9"/>
        <v>0</v>
      </c>
    </row>
    <row r="31" spans="1:46" ht="15.95" customHeight="1" x14ac:dyDescent="0.15">
      <c r="A31" s="32"/>
      <c r="B31" s="33"/>
      <c r="C31" s="34"/>
      <c r="D31" s="34"/>
      <c r="E31" s="35" t="str">
        <f t="shared" si="17"/>
        <v/>
      </c>
      <c r="F31" s="36"/>
      <c r="G31" s="103" t="str">
        <f t="shared" si="21"/>
        <v/>
      </c>
      <c r="H31" s="36"/>
      <c r="I31" s="103" t="str">
        <f t="shared" si="22"/>
        <v/>
      </c>
      <c r="J31" s="36"/>
      <c r="K31" s="36"/>
      <c r="L31" s="36"/>
      <c r="M31" s="36"/>
      <c r="N31" s="37"/>
      <c r="P31" s="28" t="str">
        <f t="shared" si="2"/>
        <v/>
      </c>
      <c r="R31" s="43"/>
      <c r="S31" s="43"/>
      <c r="T31" s="44" t="str">
        <f t="shared" si="23"/>
        <v/>
      </c>
      <c r="U31" s="43">
        <v>254</v>
      </c>
      <c r="V31" s="49" t="s">
        <v>56</v>
      </c>
      <c r="W31" s="45">
        <f t="shared" si="24"/>
        <v>0</v>
      </c>
      <c r="X31" s="46"/>
      <c r="Y31" s="29">
        <f>SUM(W32:W33)</f>
        <v>0</v>
      </c>
      <c r="AA31" s="108" t="str">
        <f t="shared" si="10"/>
        <v>0</v>
      </c>
      <c r="AB31" s="108" t="str">
        <f t="shared" si="11"/>
        <v>1102</v>
      </c>
      <c r="AC31" s="115">
        <v>30</v>
      </c>
      <c r="AD31" s="119">
        <f t="shared" si="3"/>
        <v>0</v>
      </c>
      <c r="AE31" s="117"/>
      <c r="AF31" s="118">
        <f t="shared" si="12"/>
        <v>0</v>
      </c>
      <c r="AG31" s="118" t="str">
        <f t="shared" si="4"/>
        <v/>
      </c>
      <c r="AH31" s="117" t="str">
        <f t="shared" si="13"/>
        <v/>
      </c>
      <c r="AI31" s="117" t="str">
        <f t="shared" si="5"/>
        <v/>
      </c>
      <c r="AJ31" s="117" t="e">
        <f>VLOOKUP(AA31,科目コード!$F$2:$G$50,2,FALSE)</f>
        <v>#N/A</v>
      </c>
      <c r="AK31" s="117" t="e">
        <f>VLOOKUP(AA31,科目コード!$F$2:$H$50,3,FALSE)</f>
        <v>#N/A</v>
      </c>
      <c r="AL31" s="117" t="str">
        <f t="shared" si="14"/>
        <v/>
      </c>
      <c r="AM31" s="117">
        <f t="shared" si="15"/>
        <v>1102</v>
      </c>
      <c r="AN31" s="117" t="str">
        <f t="shared" si="6"/>
        <v/>
      </c>
      <c r="AO31" s="117">
        <f>VLOOKUP(AB31,科目コード!F31:H79,2,FALSE)</f>
        <v>0</v>
      </c>
      <c r="AP31" s="117">
        <f>VLOOKUP(AB31,科目コード!$F$2:$H$50,3,FALSE)</f>
        <v>0</v>
      </c>
      <c r="AQ31" s="117" t="str">
        <f t="shared" si="16"/>
        <v/>
      </c>
      <c r="AR31" s="117">
        <f t="shared" si="7"/>
        <v>0</v>
      </c>
      <c r="AS31" s="117">
        <f t="shared" si="8"/>
        <v>0</v>
      </c>
      <c r="AT31" s="117">
        <f t="shared" si="9"/>
        <v>0</v>
      </c>
    </row>
    <row r="32" spans="1:46" ht="15.95" customHeight="1" x14ac:dyDescent="0.15">
      <c r="A32" s="32"/>
      <c r="B32" s="33"/>
      <c r="C32" s="34"/>
      <c r="D32" s="34"/>
      <c r="E32" s="35" t="str">
        <f t="shared" si="17"/>
        <v/>
      </c>
      <c r="F32" s="36"/>
      <c r="G32" s="103" t="str">
        <f t="shared" si="21"/>
        <v/>
      </c>
      <c r="H32" s="36"/>
      <c r="I32" s="103" t="str">
        <f t="shared" si="22"/>
        <v/>
      </c>
      <c r="J32" s="36"/>
      <c r="K32" s="36"/>
      <c r="L32" s="36"/>
      <c r="M32" s="36"/>
      <c r="N32" s="37"/>
      <c r="P32" s="28" t="str">
        <f t="shared" si="2"/>
        <v/>
      </c>
      <c r="R32" s="43">
        <v>26</v>
      </c>
      <c r="S32" s="43" t="s">
        <v>57</v>
      </c>
      <c r="T32" s="44">
        <f t="shared" si="23"/>
        <v>0</v>
      </c>
      <c r="U32" s="43">
        <v>261</v>
      </c>
      <c r="V32" s="49" t="s">
        <v>57</v>
      </c>
      <c r="W32" s="45">
        <f t="shared" si="24"/>
        <v>0</v>
      </c>
      <c r="X32" s="46"/>
      <c r="AA32" s="108" t="str">
        <f t="shared" si="10"/>
        <v>0</v>
      </c>
      <c r="AB32" s="108" t="str">
        <f t="shared" si="11"/>
        <v>1102</v>
      </c>
      <c r="AC32" s="115">
        <v>31</v>
      </c>
      <c r="AD32" s="119">
        <f t="shared" si="3"/>
        <v>0</v>
      </c>
      <c r="AE32" s="117"/>
      <c r="AF32" s="118">
        <f t="shared" si="12"/>
        <v>0</v>
      </c>
      <c r="AG32" s="118" t="str">
        <f t="shared" si="4"/>
        <v/>
      </c>
      <c r="AH32" s="117" t="str">
        <f t="shared" si="13"/>
        <v/>
      </c>
      <c r="AI32" s="117" t="str">
        <f t="shared" si="5"/>
        <v/>
      </c>
      <c r="AJ32" s="117" t="e">
        <f>VLOOKUP(AA32,科目コード!$F$2:$G$50,2,FALSE)</f>
        <v>#N/A</v>
      </c>
      <c r="AK32" s="117" t="e">
        <f>VLOOKUP(AA32,科目コード!$F$2:$H$50,3,FALSE)</f>
        <v>#N/A</v>
      </c>
      <c r="AL32" s="117" t="str">
        <f t="shared" si="14"/>
        <v/>
      </c>
      <c r="AM32" s="117">
        <f t="shared" si="15"/>
        <v>1102</v>
      </c>
      <c r="AN32" s="117" t="str">
        <f t="shared" si="6"/>
        <v/>
      </c>
      <c r="AO32" s="117">
        <f>VLOOKUP(AB32,科目コード!F32:H80,2,FALSE)</f>
        <v>0</v>
      </c>
      <c r="AP32" s="117">
        <f>VLOOKUP(AB32,科目コード!$F$2:$H$50,3,FALSE)</f>
        <v>0</v>
      </c>
      <c r="AQ32" s="117" t="str">
        <f t="shared" si="16"/>
        <v/>
      </c>
      <c r="AR32" s="117">
        <f t="shared" si="7"/>
        <v>0</v>
      </c>
      <c r="AS32" s="117">
        <f t="shared" si="8"/>
        <v>0</v>
      </c>
      <c r="AT32" s="117">
        <f t="shared" si="9"/>
        <v>0</v>
      </c>
    </row>
    <row r="33" spans="1:46" ht="15.95" customHeight="1" x14ac:dyDescent="0.15">
      <c r="A33" s="32"/>
      <c r="B33" s="33"/>
      <c r="C33" s="34"/>
      <c r="D33" s="34"/>
      <c r="E33" s="35" t="str">
        <f t="shared" si="17"/>
        <v/>
      </c>
      <c r="F33" s="36"/>
      <c r="G33" s="103" t="str">
        <f t="shared" si="21"/>
        <v/>
      </c>
      <c r="H33" s="36"/>
      <c r="I33" s="103" t="str">
        <f t="shared" si="22"/>
        <v/>
      </c>
      <c r="J33" s="36"/>
      <c r="K33" s="36"/>
      <c r="L33" s="36"/>
      <c r="M33" s="36"/>
      <c r="N33" s="37"/>
      <c r="P33" s="28" t="str">
        <f t="shared" si="2"/>
        <v/>
      </c>
      <c r="R33" s="43"/>
      <c r="S33" s="43"/>
      <c r="T33" s="44" t="str">
        <f t="shared" si="23"/>
        <v/>
      </c>
      <c r="U33" s="43">
        <v>262</v>
      </c>
      <c r="V33" s="49" t="s">
        <v>58</v>
      </c>
      <c r="W33" s="45">
        <f t="shared" si="24"/>
        <v>0</v>
      </c>
      <c r="X33" s="46"/>
      <c r="AA33" s="108" t="str">
        <f t="shared" si="10"/>
        <v>0</v>
      </c>
      <c r="AB33" s="108" t="str">
        <f t="shared" si="11"/>
        <v>1102</v>
      </c>
      <c r="AC33" s="115">
        <v>32</v>
      </c>
      <c r="AD33" s="119">
        <f t="shared" si="3"/>
        <v>0</v>
      </c>
      <c r="AE33" s="117"/>
      <c r="AF33" s="118">
        <f t="shared" si="12"/>
        <v>0</v>
      </c>
      <c r="AG33" s="118" t="str">
        <f t="shared" si="4"/>
        <v/>
      </c>
      <c r="AH33" s="117" t="str">
        <f t="shared" si="13"/>
        <v/>
      </c>
      <c r="AI33" s="117" t="str">
        <f t="shared" si="5"/>
        <v/>
      </c>
      <c r="AJ33" s="117" t="e">
        <f>VLOOKUP(AA33,科目コード!$F$2:$G$50,2,FALSE)</f>
        <v>#N/A</v>
      </c>
      <c r="AK33" s="117" t="e">
        <f>VLOOKUP(AA33,科目コード!$F$2:$H$50,3,FALSE)</f>
        <v>#N/A</v>
      </c>
      <c r="AL33" s="117" t="str">
        <f t="shared" si="14"/>
        <v/>
      </c>
      <c r="AM33" s="117">
        <f t="shared" si="15"/>
        <v>1102</v>
      </c>
      <c r="AN33" s="117" t="str">
        <f t="shared" si="6"/>
        <v/>
      </c>
      <c r="AO33" s="117">
        <f>VLOOKUP(AB33,科目コード!F33:H81,2,FALSE)</f>
        <v>0</v>
      </c>
      <c r="AP33" s="117">
        <f>VLOOKUP(AB33,科目コード!$F$2:$H$50,3,FALSE)</f>
        <v>0</v>
      </c>
      <c r="AQ33" s="117" t="str">
        <f t="shared" si="16"/>
        <v/>
      </c>
      <c r="AR33" s="117">
        <f t="shared" si="7"/>
        <v>0</v>
      </c>
      <c r="AS33" s="117">
        <f t="shared" si="8"/>
        <v>0</v>
      </c>
      <c r="AT33" s="117">
        <f t="shared" si="9"/>
        <v>0</v>
      </c>
    </row>
    <row r="34" spans="1:46" ht="15.95" customHeight="1" x14ac:dyDescent="0.15">
      <c r="A34" s="32"/>
      <c r="B34" s="33"/>
      <c r="C34" s="34"/>
      <c r="D34" s="34"/>
      <c r="E34" s="35" t="str">
        <f t="shared" si="17"/>
        <v/>
      </c>
      <c r="F34" s="36"/>
      <c r="G34" s="103" t="str">
        <f t="shared" si="21"/>
        <v/>
      </c>
      <c r="H34" s="36"/>
      <c r="I34" s="103" t="str">
        <f t="shared" si="22"/>
        <v/>
      </c>
      <c r="J34" s="36"/>
      <c r="K34" s="36"/>
      <c r="L34" s="36"/>
      <c r="M34" s="36"/>
      <c r="N34" s="37"/>
      <c r="P34" s="28" t="str">
        <f t="shared" si="2"/>
        <v/>
      </c>
      <c r="R34" s="43"/>
      <c r="S34" s="43"/>
      <c r="T34" s="44" t="str">
        <f t="shared" si="23"/>
        <v/>
      </c>
      <c r="U34" s="43">
        <v>263</v>
      </c>
      <c r="V34" s="43" t="s">
        <v>59</v>
      </c>
      <c r="W34" s="45">
        <f t="shared" si="24"/>
        <v>0</v>
      </c>
      <c r="X34" s="46"/>
      <c r="Y34" s="29">
        <f>SUM(W35:W38)</f>
        <v>0</v>
      </c>
      <c r="AA34" s="108" t="str">
        <f t="shared" si="10"/>
        <v>0</v>
      </c>
      <c r="AB34" s="108" t="str">
        <f t="shared" si="11"/>
        <v>1102</v>
      </c>
      <c r="AC34" s="115">
        <v>33</v>
      </c>
      <c r="AD34" s="119">
        <f t="shared" si="3"/>
        <v>0</v>
      </c>
      <c r="AE34" s="117"/>
      <c r="AF34" s="118">
        <f t="shared" si="12"/>
        <v>0</v>
      </c>
      <c r="AG34" s="118" t="str">
        <f t="shared" si="4"/>
        <v/>
      </c>
      <c r="AH34" s="117" t="str">
        <f t="shared" si="13"/>
        <v/>
      </c>
      <c r="AI34" s="117" t="str">
        <f t="shared" si="5"/>
        <v/>
      </c>
      <c r="AJ34" s="117" t="e">
        <f>VLOOKUP(AA34,科目コード!$F$2:$G$50,2,FALSE)</f>
        <v>#N/A</v>
      </c>
      <c r="AK34" s="117" t="e">
        <f>VLOOKUP(AA34,科目コード!$F$2:$H$50,3,FALSE)</f>
        <v>#N/A</v>
      </c>
      <c r="AL34" s="117" t="str">
        <f t="shared" si="14"/>
        <v/>
      </c>
      <c r="AM34" s="117">
        <f t="shared" si="15"/>
        <v>1102</v>
      </c>
      <c r="AN34" s="117" t="str">
        <f t="shared" si="6"/>
        <v/>
      </c>
      <c r="AO34" s="117">
        <f>VLOOKUP(AB34,科目コード!F34:H82,2,FALSE)</f>
        <v>0</v>
      </c>
      <c r="AP34" s="117">
        <f>VLOOKUP(AB34,科目コード!$F$2:$H$50,3,FALSE)</f>
        <v>0</v>
      </c>
      <c r="AQ34" s="117" t="str">
        <f t="shared" si="16"/>
        <v/>
      </c>
      <c r="AR34" s="117">
        <f t="shared" si="7"/>
        <v>0</v>
      </c>
      <c r="AS34" s="117">
        <f t="shared" si="8"/>
        <v>0</v>
      </c>
      <c r="AT34" s="117">
        <f t="shared" si="9"/>
        <v>0</v>
      </c>
    </row>
    <row r="35" spans="1:46" ht="15.95" customHeight="1" x14ac:dyDescent="0.15">
      <c r="A35" s="32"/>
      <c r="B35" s="33"/>
      <c r="C35" s="34"/>
      <c r="D35" s="34"/>
      <c r="E35" s="35" t="str">
        <f t="shared" si="17"/>
        <v/>
      </c>
      <c r="F35" s="36"/>
      <c r="G35" s="103" t="str">
        <f t="shared" si="21"/>
        <v/>
      </c>
      <c r="H35" s="36"/>
      <c r="I35" s="103" t="str">
        <f t="shared" si="22"/>
        <v/>
      </c>
      <c r="J35" s="36"/>
      <c r="K35" s="36"/>
      <c r="L35" s="36"/>
      <c r="M35" s="36"/>
      <c r="N35" s="37"/>
      <c r="P35" s="28" t="str">
        <f t="shared" si="2"/>
        <v/>
      </c>
      <c r="R35" s="43">
        <v>27</v>
      </c>
      <c r="S35" s="43" t="s">
        <v>60</v>
      </c>
      <c r="T35" s="44">
        <f t="shared" si="23"/>
        <v>0</v>
      </c>
      <c r="U35" s="43">
        <v>271</v>
      </c>
      <c r="V35" s="43" t="s">
        <v>61</v>
      </c>
      <c r="W35" s="45">
        <f t="shared" si="24"/>
        <v>0</v>
      </c>
      <c r="X35" s="46"/>
      <c r="AA35" s="108" t="str">
        <f t="shared" si="10"/>
        <v>0</v>
      </c>
      <c r="AB35" s="108" t="str">
        <f t="shared" si="11"/>
        <v>1102</v>
      </c>
      <c r="AC35" s="115">
        <v>34</v>
      </c>
      <c r="AD35" s="119">
        <f t="shared" si="3"/>
        <v>0</v>
      </c>
      <c r="AE35" s="117"/>
      <c r="AF35" s="118">
        <f t="shared" si="12"/>
        <v>0</v>
      </c>
      <c r="AG35" s="118" t="str">
        <f t="shared" si="4"/>
        <v/>
      </c>
      <c r="AH35" s="117" t="str">
        <f t="shared" si="13"/>
        <v/>
      </c>
      <c r="AI35" s="117" t="str">
        <f t="shared" si="5"/>
        <v/>
      </c>
      <c r="AJ35" s="117" t="e">
        <f>VLOOKUP(AA35,科目コード!$F$2:$G$50,2,FALSE)</f>
        <v>#N/A</v>
      </c>
      <c r="AK35" s="117" t="e">
        <f>VLOOKUP(AA35,科目コード!$F$2:$H$50,3,FALSE)</f>
        <v>#N/A</v>
      </c>
      <c r="AL35" s="117" t="str">
        <f t="shared" si="14"/>
        <v/>
      </c>
      <c r="AM35" s="117">
        <f t="shared" si="15"/>
        <v>1102</v>
      </c>
      <c r="AN35" s="117" t="str">
        <f t="shared" si="6"/>
        <v/>
      </c>
      <c r="AO35" s="117">
        <f>VLOOKUP(AB35,科目コード!F35:H83,2,FALSE)</f>
        <v>0</v>
      </c>
      <c r="AP35" s="117">
        <f>VLOOKUP(AB35,科目コード!$F$2:$H$50,3,FALSE)</f>
        <v>0</v>
      </c>
      <c r="AQ35" s="117" t="str">
        <f t="shared" si="16"/>
        <v/>
      </c>
      <c r="AR35" s="117">
        <f t="shared" si="7"/>
        <v>0</v>
      </c>
      <c r="AS35" s="117">
        <f t="shared" si="8"/>
        <v>0</v>
      </c>
      <c r="AT35" s="117">
        <f t="shared" si="9"/>
        <v>0</v>
      </c>
    </row>
    <row r="36" spans="1:46" ht="15.95" customHeight="1" x14ac:dyDescent="0.15">
      <c r="A36" s="32"/>
      <c r="B36" s="33"/>
      <c r="C36" s="34"/>
      <c r="D36" s="34"/>
      <c r="E36" s="35" t="str">
        <f t="shared" si="17"/>
        <v/>
      </c>
      <c r="F36" s="36"/>
      <c r="G36" s="103" t="str">
        <f t="shared" si="21"/>
        <v/>
      </c>
      <c r="H36" s="36"/>
      <c r="I36" s="103" t="str">
        <f t="shared" si="22"/>
        <v/>
      </c>
      <c r="J36" s="36"/>
      <c r="K36" s="36"/>
      <c r="L36" s="36"/>
      <c r="M36" s="36"/>
      <c r="N36" s="37"/>
      <c r="P36" s="28" t="str">
        <f t="shared" si="2"/>
        <v/>
      </c>
      <c r="R36" s="43"/>
      <c r="S36" s="43"/>
      <c r="T36" s="44"/>
      <c r="U36" s="43">
        <v>272</v>
      </c>
      <c r="V36" s="43" t="s">
        <v>62</v>
      </c>
      <c r="W36" s="45">
        <f t="shared" ref="W36" si="25">IF(U36="","",SUMIF($H$2:$H$1724,U36,$C$2:$C$1724)-SUMIF($H$2:$H$1724,U36,$D$2:$D$1724))</f>
        <v>0</v>
      </c>
      <c r="X36" s="46"/>
      <c r="AA36" s="108" t="str">
        <f t="shared" si="10"/>
        <v>0</v>
      </c>
      <c r="AB36" s="108" t="str">
        <f t="shared" si="11"/>
        <v>1102</v>
      </c>
      <c r="AC36" s="115">
        <v>35</v>
      </c>
      <c r="AD36" s="119">
        <f t="shared" si="3"/>
        <v>0</v>
      </c>
      <c r="AE36" s="117"/>
      <c r="AF36" s="118">
        <f t="shared" si="12"/>
        <v>0</v>
      </c>
      <c r="AG36" s="118" t="str">
        <f t="shared" si="4"/>
        <v/>
      </c>
      <c r="AH36" s="117" t="str">
        <f t="shared" si="13"/>
        <v/>
      </c>
      <c r="AI36" s="117" t="str">
        <f t="shared" si="5"/>
        <v/>
      </c>
      <c r="AJ36" s="117" t="e">
        <f>VLOOKUP(AA36,科目コード!$F$2:$G$50,2,FALSE)</f>
        <v>#N/A</v>
      </c>
      <c r="AK36" s="117" t="e">
        <f>VLOOKUP(AA36,科目コード!$F$2:$H$50,3,FALSE)</f>
        <v>#N/A</v>
      </c>
      <c r="AL36" s="117" t="str">
        <f t="shared" si="14"/>
        <v/>
      </c>
      <c r="AM36" s="117">
        <f t="shared" si="15"/>
        <v>1102</v>
      </c>
      <c r="AN36" s="117" t="str">
        <f t="shared" si="6"/>
        <v/>
      </c>
      <c r="AO36" s="117">
        <f>VLOOKUP(AB36,科目コード!F36:H84,2,FALSE)</f>
        <v>0</v>
      </c>
      <c r="AP36" s="117">
        <f>VLOOKUP(AB36,科目コード!$F$2:$H$50,3,FALSE)</f>
        <v>0</v>
      </c>
      <c r="AQ36" s="117" t="str">
        <f t="shared" si="16"/>
        <v/>
      </c>
      <c r="AR36" s="117">
        <f t="shared" si="7"/>
        <v>0</v>
      </c>
      <c r="AS36" s="117">
        <f t="shared" si="8"/>
        <v>0</v>
      </c>
      <c r="AT36" s="117">
        <f t="shared" si="9"/>
        <v>0</v>
      </c>
    </row>
    <row r="37" spans="1:46" ht="15.95" customHeight="1" x14ac:dyDescent="0.15">
      <c r="A37" s="32"/>
      <c r="B37" s="33"/>
      <c r="C37" s="34"/>
      <c r="D37" s="34"/>
      <c r="E37" s="35" t="str">
        <f t="shared" si="17"/>
        <v/>
      </c>
      <c r="F37" s="36"/>
      <c r="G37" s="103" t="str">
        <f t="shared" si="21"/>
        <v/>
      </c>
      <c r="H37" s="36"/>
      <c r="I37" s="103" t="str">
        <f t="shared" si="22"/>
        <v/>
      </c>
      <c r="J37" s="36"/>
      <c r="K37" s="36"/>
      <c r="L37" s="36"/>
      <c r="M37" s="36"/>
      <c r="N37" s="37"/>
      <c r="P37" s="28" t="str">
        <f t="shared" si="2"/>
        <v/>
      </c>
      <c r="R37" s="43"/>
      <c r="S37" s="43"/>
      <c r="T37" s="44" t="str">
        <f t="shared" si="23"/>
        <v/>
      </c>
      <c r="U37" s="43">
        <v>273</v>
      </c>
      <c r="V37" s="43" t="s">
        <v>63</v>
      </c>
      <c r="W37" s="45">
        <f t="shared" si="24"/>
        <v>0</v>
      </c>
      <c r="X37" s="46"/>
      <c r="AA37" s="108" t="str">
        <f t="shared" si="10"/>
        <v>0</v>
      </c>
      <c r="AB37" s="108" t="str">
        <f t="shared" si="11"/>
        <v>1102</v>
      </c>
      <c r="AC37" s="115">
        <v>36</v>
      </c>
      <c r="AD37" s="119">
        <f t="shared" si="3"/>
        <v>0</v>
      </c>
      <c r="AE37" s="117"/>
      <c r="AF37" s="118">
        <f t="shared" si="12"/>
        <v>0</v>
      </c>
      <c r="AG37" s="118" t="str">
        <f t="shared" si="4"/>
        <v/>
      </c>
      <c r="AH37" s="117" t="str">
        <f t="shared" si="13"/>
        <v/>
      </c>
      <c r="AI37" s="117" t="str">
        <f t="shared" si="5"/>
        <v/>
      </c>
      <c r="AJ37" s="117" t="e">
        <f>VLOOKUP(AA37,科目コード!$F$2:$G$50,2,FALSE)</f>
        <v>#N/A</v>
      </c>
      <c r="AK37" s="117" t="e">
        <f>VLOOKUP(AA37,科目コード!$F$2:$H$50,3,FALSE)</f>
        <v>#N/A</v>
      </c>
      <c r="AL37" s="117" t="str">
        <f t="shared" si="14"/>
        <v/>
      </c>
      <c r="AM37" s="117">
        <f t="shared" si="15"/>
        <v>1102</v>
      </c>
      <c r="AN37" s="117" t="str">
        <f t="shared" si="6"/>
        <v/>
      </c>
      <c r="AO37" s="117">
        <f>VLOOKUP(AB37,科目コード!F37:H85,2,FALSE)</f>
        <v>0</v>
      </c>
      <c r="AP37" s="117">
        <f>VLOOKUP(AB37,科目コード!$F$2:$H$50,3,FALSE)</f>
        <v>0</v>
      </c>
      <c r="AQ37" s="117" t="str">
        <f t="shared" si="16"/>
        <v/>
      </c>
      <c r="AR37" s="117">
        <f t="shared" si="7"/>
        <v>0</v>
      </c>
      <c r="AS37" s="117">
        <f t="shared" si="8"/>
        <v>0</v>
      </c>
      <c r="AT37" s="117">
        <f t="shared" si="9"/>
        <v>0</v>
      </c>
    </row>
    <row r="38" spans="1:46" ht="15.95" customHeight="1" x14ac:dyDescent="0.15">
      <c r="A38" s="32"/>
      <c r="B38" s="33"/>
      <c r="C38" s="34"/>
      <c r="D38" s="34"/>
      <c r="E38" s="35" t="str">
        <f t="shared" si="17"/>
        <v/>
      </c>
      <c r="F38" s="36"/>
      <c r="G38" s="103" t="str">
        <f t="shared" si="21"/>
        <v/>
      </c>
      <c r="H38" s="36"/>
      <c r="I38" s="103" t="str">
        <f t="shared" si="22"/>
        <v/>
      </c>
      <c r="J38" s="36"/>
      <c r="K38" s="36"/>
      <c r="L38" s="36"/>
      <c r="M38" s="36"/>
      <c r="N38" s="37"/>
      <c r="P38" s="28" t="str">
        <f t="shared" si="2"/>
        <v/>
      </c>
      <c r="R38" s="43">
        <v>28</v>
      </c>
      <c r="S38" s="43" t="s">
        <v>64</v>
      </c>
      <c r="T38" s="44">
        <f t="shared" si="23"/>
        <v>0</v>
      </c>
      <c r="U38" s="43"/>
      <c r="V38" s="43"/>
      <c r="W38" s="45" t="str">
        <f t="shared" si="24"/>
        <v/>
      </c>
      <c r="X38" s="46"/>
      <c r="AA38" s="108" t="str">
        <f t="shared" si="10"/>
        <v>0</v>
      </c>
      <c r="AB38" s="108" t="str">
        <f t="shared" si="11"/>
        <v>1102</v>
      </c>
      <c r="AC38" s="115">
        <v>37</v>
      </c>
      <c r="AD38" s="119">
        <f t="shared" si="3"/>
        <v>0</v>
      </c>
      <c r="AE38" s="117"/>
      <c r="AF38" s="118">
        <f t="shared" si="12"/>
        <v>0</v>
      </c>
      <c r="AG38" s="118" t="str">
        <f t="shared" si="4"/>
        <v/>
      </c>
      <c r="AH38" s="117" t="str">
        <f t="shared" si="13"/>
        <v/>
      </c>
      <c r="AI38" s="117" t="str">
        <f t="shared" si="5"/>
        <v/>
      </c>
      <c r="AJ38" s="117" t="e">
        <f>VLOOKUP(AA38,科目コード!$F$2:$G$50,2,FALSE)</f>
        <v>#N/A</v>
      </c>
      <c r="AK38" s="117" t="e">
        <f>VLOOKUP(AA38,科目コード!$F$2:$H$50,3,FALSE)</f>
        <v>#N/A</v>
      </c>
      <c r="AL38" s="117" t="str">
        <f t="shared" si="14"/>
        <v/>
      </c>
      <c r="AM38" s="117">
        <f t="shared" si="15"/>
        <v>1102</v>
      </c>
      <c r="AN38" s="117" t="str">
        <f t="shared" si="6"/>
        <v/>
      </c>
      <c r="AO38" s="117">
        <f>VLOOKUP(AB38,科目コード!F38:H86,2,FALSE)</f>
        <v>0</v>
      </c>
      <c r="AP38" s="117">
        <f>VLOOKUP(AB38,科目コード!$F$2:$H$50,3,FALSE)</f>
        <v>0</v>
      </c>
      <c r="AQ38" s="117" t="str">
        <f t="shared" si="16"/>
        <v/>
      </c>
      <c r="AR38" s="117">
        <f t="shared" si="7"/>
        <v>0</v>
      </c>
      <c r="AS38" s="117">
        <f t="shared" si="8"/>
        <v>0</v>
      </c>
      <c r="AT38" s="117">
        <f t="shared" si="9"/>
        <v>0</v>
      </c>
    </row>
    <row r="39" spans="1:46" ht="15.95" customHeight="1" x14ac:dyDescent="0.15">
      <c r="A39" s="32"/>
      <c r="B39" s="33"/>
      <c r="C39" s="34"/>
      <c r="D39" s="34"/>
      <c r="E39" s="35" t="str">
        <f t="shared" si="17"/>
        <v/>
      </c>
      <c r="F39" s="36"/>
      <c r="G39" s="103" t="str">
        <f t="shared" si="21"/>
        <v/>
      </c>
      <c r="H39" s="36"/>
      <c r="I39" s="103" t="str">
        <f t="shared" si="22"/>
        <v/>
      </c>
      <c r="J39" s="36"/>
      <c r="K39" s="36"/>
      <c r="L39" s="36"/>
      <c r="M39" s="36"/>
      <c r="N39" s="37"/>
      <c r="P39" s="28" t="str">
        <f t="shared" si="2"/>
        <v/>
      </c>
      <c r="R39" s="43">
        <v>29</v>
      </c>
      <c r="S39" s="43" t="s">
        <v>65</v>
      </c>
      <c r="T39" s="44">
        <f t="shared" si="23"/>
        <v>0</v>
      </c>
      <c r="U39" s="43"/>
      <c r="V39" s="49"/>
      <c r="W39" s="45" t="str">
        <f t="shared" si="24"/>
        <v/>
      </c>
      <c r="X39" s="46"/>
      <c r="Y39" s="29">
        <f>SUM(W41:W43)</f>
        <v>0</v>
      </c>
      <c r="AA39" s="108" t="str">
        <f t="shared" si="10"/>
        <v>0</v>
      </c>
      <c r="AB39" s="108" t="str">
        <f t="shared" si="11"/>
        <v>1102</v>
      </c>
      <c r="AC39" s="115">
        <v>38</v>
      </c>
      <c r="AD39" s="119">
        <f t="shared" si="3"/>
        <v>0</v>
      </c>
      <c r="AE39" s="117"/>
      <c r="AF39" s="118">
        <f t="shared" si="12"/>
        <v>0</v>
      </c>
      <c r="AG39" s="118" t="str">
        <f t="shared" si="4"/>
        <v/>
      </c>
      <c r="AH39" s="117" t="str">
        <f t="shared" si="13"/>
        <v/>
      </c>
      <c r="AI39" s="117" t="str">
        <f t="shared" si="5"/>
        <v/>
      </c>
      <c r="AJ39" s="117" t="e">
        <f>VLOOKUP(AA39,科目コード!$F$2:$G$50,2,FALSE)</f>
        <v>#N/A</v>
      </c>
      <c r="AK39" s="117" t="e">
        <f>VLOOKUP(AA39,科目コード!$F$2:$H$50,3,FALSE)</f>
        <v>#N/A</v>
      </c>
      <c r="AL39" s="117" t="str">
        <f t="shared" si="14"/>
        <v/>
      </c>
      <c r="AM39" s="117">
        <f t="shared" si="15"/>
        <v>1102</v>
      </c>
      <c r="AN39" s="117" t="str">
        <f t="shared" si="6"/>
        <v/>
      </c>
      <c r="AO39" s="117">
        <f>VLOOKUP(AB39,科目コード!F39:H87,2,FALSE)</f>
        <v>0</v>
      </c>
      <c r="AP39" s="117">
        <f>VLOOKUP(AB39,科目コード!$F$2:$H$50,3,FALSE)</f>
        <v>0</v>
      </c>
      <c r="AQ39" s="117" t="str">
        <f t="shared" si="16"/>
        <v/>
      </c>
      <c r="AR39" s="117">
        <f t="shared" si="7"/>
        <v>0</v>
      </c>
      <c r="AS39" s="117">
        <f t="shared" si="8"/>
        <v>0</v>
      </c>
      <c r="AT39" s="117">
        <f t="shared" si="9"/>
        <v>0</v>
      </c>
    </row>
    <row r="40" spans="1:46" ht="15.95" customHeight="1" x14ac:dyDescent="0.15">
      <c r="A40" s="32"/>
      <c r="B40" s="33"/>
      <c r="C40" s="34"/>
      <c r="D40" s="34"/>
      <c r="E40" s="35" t="str">
        <f t="shared" si="17"/>
        <v/>
      </c>
      <c r="F40" s="36"/>
      <c r="G40" s="103" t="str">
        <f t="shared" si="21"/>
        <v/>
      </c>
      <c r="H40" s="36"/>
      <c r="I40" s="103" t="str">
        <f t="shared" si="22"/>
        <v/>
      </c>
      <c r="J40" s="36"/>
      <c r="K40" s="36"/>
      <c r="L40" s="36"/>
      <c r="M40" s="36"/>
      <c r="N40" s="37"/>
      <c r="P40" s="28" t="str">
        <f t="shared" si="2"/>
        <v/>
      </c>
      <c r="R40" s="43">
        <v>30</v>
      </c>
      <c r="S40" s="43" t="s">
        <v>66</v>
      </c>
      <c r="T40" s="44">
        <f t="shared" si="23"/>
        <v>0</v>
      </c>
      <c r="U40" s="43"/>
      <c r="V40" s="49"/>
      <c r="W40" s="45" t="str">
        <f t="shared" si="24"/>
        <v/>
      </c>
      <c r="X40" s="46"/>
      <c r="AA40" s="108" t="str">
        <f t="shared" si="10"/>
        <v>0</v>
      </c>
      <c r="AB40" s="108" t="str">
        <f t="shared" si="11"/>
        <v>1102</v>
      </c>
      <c r="AC40" s="115">
        <v>39</v>
      </c>
      <c r="AD40" s="119">
        <f t="shared" si="3"/>
        <v>0</v>
      </c>
      <c r="AE40" s="117"/>
      <c r="AF40" s="118">
        <f t="shared" si="12"/>
        <v>0</v>
      </c>
      <c r="AG40" s="118" t="str">
        <f t="shared" si="4"/>
        <v/>
      </c>
      <c r="AH40" s="117" t="str">
        <f t="shared" si="13"/>
        <v/>
      </c>
      <c r="AI40" s="117" t="str">
        <f t="shared" si="5"/>
        <v/>
      </c>
      <c r="AJ40" s="117" t="e">
        <f>VLOOKUP(AA40,科目コード!$F$2:$G$50,2,FALSE)</f>
        <v>#N/A</v>
      </c>
      <c r="AK40" s="117" t="e">
        <f>VLOOKUP(AA40,科目コード!$F$2:$H$50,3,FALSE)</f>
        <v>#N/A</v>
      </c>
      <c r="AL40" s="117" t="str">
        <f t="shared" si="14"/>
        <v/>
      </c>
      <c r="AM40" s="117">
        <f t="shared" si="15"/>
        <v>1102</v>
      </c>
      <c r="AN40" s="117" t="str">
        <f t="shared" si="6"/>
        <v/>
      </c>
      <c r="AO40" s="117">
        <f>VLOOKUP(AB40,科目コード!F40:H88,2,FALSE)</f>
        <v>0</v>
      </c>
      <c r="AP40" s="117">
        <f>VLOOKUP(AB40,科目コード!$F$2:$H$50,3,FALSE)</f>
        <v>0</v>
      </c>
      <c r="AQ40" s="117" t="str">
        <f t="shared" si="16"/>
        <v/>
      </c>
      <c r="AR40" s="117">
        <f t="shared" si="7"/>
        <v>0</v>
      </c>
      <c r="AS40" s="117">
        <f t="shared" si="8"/>
        <v>0</v>
      </c>
      <c r="AT40" s="117">
        <f t="shared" si="9"/>
        <v>0</v>
      </c>
    </row>
    <row r="41" spans="1:46" ht="15.95" customHeight="1" x14ac:dyDescent="0.15">
      <c r="A41" s="32"/>
      <c r="B41" s="33"/>
      <c r="C41" s="34"/>
      <c r="D41" s="34"/>
      <c r="E41" s="35" t="str">
        <f t="shared" si="17"/>
        <v/>
      </c>
      <c r="F41" s="36"/>
      <c r="G41" s="103" t="str">
        <f t="shared" si="21"/>
        <v/>
      </c>
      <c r="H41" s="36"/>
      <c r="I41" s="103" t="str">
        <f t="shared" si="22"/>
        <v/>
      </c>
      <c r="J41" s="36"/>
      <c r="K41" s="36"/>
      <c r="L41" s="36"/>
      <c r="M41" s="36"/>
      <c r="N41" s="37"/>
      <c r="P41" s="28" t="str">
        <f t="shared" si="2"/>
        <v/>
      </c>
      <c r="R41" s="43">
        <v>31</v>
      </c>
      <c r="S41" s="43" t="s">
        <v>67</v>
      </c>
      <c r="T41" s="44">
        <f t="shared" si="23"/>
        <v>0</v>
      </c>
      <c r="U41" s="43"/>
      <c r="V41" s="49"/>
      <c r="W41" s="45" t="str">
        <f t="shared" si="24"/>
        <v/>
      </c>
      <c r="X41" s="46"/>
      <c r="AA41" s="108" t="str">
        <f t="shared" si="10"/>
        <v>0</v>
      </c>
      <c r="AB41" s="108" t="str">
        <f t="shared" si="11"/>
        <v>1102</v>
      </c>
      <c r="AC41" s="115">
        <v>40</v>
      </c>
      <c r="AD41" s="119">
        <f t="shared" si="3"/>
        <v>0</v>
      </c>
      <c r="AE41" s="117"/>
      <c r="AF41" s="118">
        <f t="shared" si="12"/>
        <v>0</v>
      </c>
      <c r="AG41" s="118" t="str">
        <f t="shared" si="4"/>
        <v/>
      </c>
      <c r="AH41" s="117" t="str">
        <f t="shared" si="13"/>
        <v/>
      </c>
      <c r="AI41" s="117" t="str">
        <f t="shared" si="5"/>
        <v/>
      </c>
      <c r="AJ41" s="117" t="e">
        <f>VLOOKUP(AA41,科目コード!$F$2:$G$50,2,FALSE)</f>
        <v>#N/A</v>
      </c>
      <c r="AK41" s="117" t="e">
        <f>VLOOKUP(AA41,科目コード!$F$2:$H$50,3,FALSE)</f>
        <v>#N/A</v>
      </c>
      <c r="AL41" s="117" t="str">
        <f t="shared" si="14"/>
        <v/>
      </c>
      <c r="AM41" s="117">
        <f t="shared" si="15"/>
        <v>1102</v>
      </c>
      <c r="AN41" s="117" t="str">
        <f t="shared" si="6"/>
        <v/>
      </c>
      <c r="AO41" s="117">
        <f>VLOOKUP(AB41,科目コード!F41:H89,2,FALSE)</f>
        <v>0</v>
      </c>
      <c r="AP41" s="117">
        <f>VLOOKUP(AB41,科目コード!$F$2:$H$50,3,FALSE)</f>
        <v>0</v>
      </c>
      <c r="AQ41" s="117" t="str">
        <f t="shared" si="16"/>
        <v/>
      </c>
      <c r="AR41" s="117">
        <f t="shared" si="7"/>
        <v>0</v>
      </c>
      <c r="AS41" s="117">
        <f t="shared" si="8"/>
        <v>0</v>
      </c>
      <c r="AT41" s="117">
        <f t="shared" si="9"/>
        <v>0</v>
      </c>
    </row>
    <row r="42" spans="1:46" ht="15.95" customHeight="1" x14ac:dyDescent="0.15">
      <c r="A42" s="32"/>
      <c r="B42" s="33"/>
      <c r="C42" s="34"/>
      <c r="D42" s="34"/>
      <c r="E42" s="35" t="str">
        <f t="shared" si="17"/>
        <v/>
      </c>
      <c r="F42" s="36"/>
      <c r="G42" s="103" t="str">
        <f t="shared" si="21"/>
        <v/>
      </c>
      <c r="H42" s="36"/>
      <c r="I42" s="103" t="str">
        <f t="shared" si="22"/>
        <v/>
      </c>
      <c r="J42" s="36"/>
      <c r="K42" s="36"/>
      <c r="L42" s="36"/>
      <c r="M42" s="36"/>
      <c r="N42" s="37"/>
      <c r="P42" s="28" t="str">
        <f t="shared" si="2"/>
        <v/>
      </c>
      <c r="R42" s="43">
        <v>32</v>
      </c>
      <c r="S42" s="43" t="s">
        <v>68</v>
      </c>
      <c r="T42" s="44">
        <f t="shared" si="23"/>
        <v>0</v>
      </c>
      <c r="U42" s="43"/>
      <c r="V42" s="49"/>
      <c r="W42" s="45" t="str">
        <f t="shared" si="24"/>
        <v/>
      </c>
      <c r="X42" s="46"/>
      <c r="AA42" s="108" t="str">
        <f t="shared" si="10"/>
        <v>0</v>
      </c>
      <c r="AB42" s="108" t="str">
        <f t="shared" si="11"/>
        <v>1102</v>
      </c>
      <c r="AC42" s="115">
        <v>41</v>
      </c>
      <c r="AD42" s="119">
        <f t="shared" si="3"/>
        <v>0</v>
      </c>
      <c r="AE42" s="117"/>
      <c r="AF42" s="118">
        <f t="shared" si="12"/>
        <v>0</v>
      </c>
      <c r="AG42" s="118" t="str">
        <f t="shared" si="4"/>
        <v/>
      </c>
      <c r="AH42" s="117" t="str">
        <f t="shared" si="13"/>
        <v/>
      </c>
      <c r="AI42" s="117" t="str">
        <f t="shared" si="5"/>
        <v/>
      </c>
      <c r="AJ42" s="117" t="e">
        <f>VLOOKUP(AA42,科目コード!$F$2:$G$50,2,FALSE)</f>
        <v>#N/A</v>
      </c>
      <c r="AK42" s="117" t="e">
        <f>VLOOKUP(AA42,科目コード!$F$2:$H$50,3,FALSE)</f>
        <v>#N/A</v>
      </c>
      <c r="AL42" s="117" t="str">
        <f t="shared" si="14"/>
        <v/>
      </c>
      <c r="AM42" s="117">
        <f t="shared" si="15"/>
        <v>1102</v>
      </c>
      <c r="AN42" s="117" t="str">
        <f t="shared" si="6"/>
        <v/>
      </c>
      <c r="AO42" s="117">
        <f>VLOOKUP(AB42,科目コード!F42:H90,2,FALSE)</f>
        <v>0</v>
      </c>
      <c r="AP42" s="117">
        <f>VLOOKUP(AB42,科目コード!$F$2:$H$50,3,FALSE)</f>
        <v>0</v>
      </c>
      <c r="AQ42" s="117" t="str">
        <f t="shared" si="16"/>
        <v/>
      </c>
      <c r="AR42" s="117">
        <f t="shared" si="7"/>
        <v>0</v>
      </c>
      <c r="AS42" s="117">
        <f t="shared" si="8"/>
        <v>0</v>
      </c>
      <c r="AT42" s="117">
        <f t="shared" si="9"/>
        <v>0</v>
      </c>
    </row>
    <row r="43" spans="1:46" ht="15.95" customHeight="1" x14ac:dyDescent="0.15">
      <c r="A43" s="32"/>
      <c r="B43" s="33"/>
      <c r="C43" s="34"/>
      <c r="D43" s="34"/>
      <c r="E43" s="35" t="str">
        <f t="shared" si="17"/>
        <v/>
      </c>
      <c r="F43" s="36"/>
      <c r="G43" s="103" t="str">
        <f t="shared" si="21"/>
        <v/>
      </c>
      <c r="H43" s="36"/>
      <c r="I43" s="103" t="str">
        <f t="shared" si="22"/>
        <v/>
      </c>
      <c r="J43" s="36"/>
      <c r="K43" s="36"/>
      <c r="L43" s="36"/>
      <c r="M43" s="36"/>
      <c r="N43" s="37"/>
      <c r="P43" s="28" t="str">
        <f t="shared" si="2"/>
        <v/>
      </c>
      <c r="R43" s="43">
        <v>33</v>
      </c>
      <c r="S43" s="43" t="s">
        <v>69</v>
      </c>
      <c r="T43" s="44">
        <f t="shared" si="23"/>
        <v>0</v>
      </c>
      <c r="U43" s="43"/>
      <c r="V43" s="50"/>
      <c r="W43" s="45" t="str">
        <f t="shared" si="24"/>
        <v/>
      </c>
      <c r="X43" s="46"/>
      <c r="AA43" s="108" t="str">
        <f t="shared" si="10"/>
        <v>0</v>
      </c>
      <c r="AB43" s="108" t="str">
        <f t="shared" si="11"/>
        <v>1102</v>
      </c>
      <c r="AC43" s="115">
        <v>42</v>
      </c>
      <c r="AD43" s="119">
        <f t="shared" si="3"/>
        <v>0</v>
      </c>
      <c r="AE43" s="117"/>
      <c r="AF43" s="118">
        <f t="shared" si="12"/>
        <v>0</v>
      </c>
      <c r="AG43" s="118" t="str">
        <f t="shared" si="4"/>
        <v/>
      </c>
      <c r="AH43" s="117" t="str">
        <f t="shared" si="13"/>
        <v/>
      </c>
      <c r="AI43" s="117" t="str">
        <f t="shared" si="5"/>
        <v/>
      </c>
      <c r="AJ43" s="117" t="e">
        <f>VLOOKUP(AA43,科目コード!$F$2:$G$50,2,FALSE)</f>
        <v>#N/A</v>
      </c>
      <c r="AK43" s="117" t="e">
        <f>VLOOKUP(AA43,科目コード!$F$2:$H$50,3,FALSE)</f>
        <v>#N/A</v>
      </c>
      <c r="AL43" s="117" t="str">
        <f t="shared" si="14"/>
        <v/>
      </c>
      <c r="AM43" s="117">
        <f t="shared" si="15"/>
        <v>1102</v>
      </c>
      <c r="AN43" s="117" t="str">
        <f t="shared" si="6"/>
        <v/>
      </c>
      <c r="AO43" s="117">
        <f>VLOOKUP(AB43,科目コード!F43:H91,2,FALSE)</f>
        <v>0</v>
      </c>
      <c r="AP43" s="117">
        <f>VLOOKUP(AB43,科目コード!$F$2:$H$50,3,FALSE)</f>
        <v>0</v>
      </c>
      <c r="AQ43" s="117" t="str">
        <f t="shared" si="16"/>
        <v/>
      </c>
      <c r="AR43" s="117">
        <f t="shared" si="7"/>
        <v>0</v>
      </c>
      <c r="AS43" s="117">
        <f t="shared" si="8"/>
        <v>0</v>
      </c>
      <c r="AT43" s="117">
        <f t="shared" si="9"/>
        <v>0</v>
      </c>
    </row>
    <row r="44" spans="1:46" ht="15.95" customHeight="1" x14ac:dyDescent="0.15">
      <c r="A44" s="32"/>
      <c r="B44" s="33"/>
      <c r="C44" s="34"/>
      <c r="D44" s="34"/>
      <c r="E44" s="35" t="str">
        <f t="shared" si="17"/>
        <v/>
      </c>
      <c r="F44" s="36"/>
      <c r="G44" s="103" t="str">
        <f t="shared" si="21"/>
        <v/>
      </c>
      <c r="H44" s="36"/>
      <c r="I44" s="103" t="str">
        <f t="shared" si="22"/>
        <v/>
      </c>
      <c r="J44" s="36"/>
      <c r="K44" s="36"/>
      <c r="L44" s="36"/>
      <c r="M44" s="36"/>
      <c r="N44" s="37"/>
      <c r="P44" s="28" t="str">
        <f t="shared" si="2"/>
        <v/>
      </c>
      <c r="R44" s="43">
        <v>34</v>
      </c>
      <c r="S44" s="43" t="s">
        <v>70</v>
      </c>
      <c r="T44" s="44">
        <f t="shared" si="23"/>
        <v>0</v>
      </c>
      <c r="U44" s="43"/>
      <c r="V44" s="49"/>
      <c r="W44" s="45" t="str">
        <f t="shared" si="24"/>
        <v/>
      </c>
      <c r="X44" s="46"/>
      <c r="AA44" s="108" t="str">
        <f t="shared" si="10"/>
        <v>0</v>
      </c>
      <c r="AB44" s="108" t="str">
        <f t="shared" si="11"/>
        <v>1102</v>
      </c>
      <c r="AC44" s="115">
        <v>43</v>
      </c>
      <c r="AD44" s="119">
        <f t="shared" si="3"/>
        <v>0</v>
      </c>
      <c r="AE44" s="117"/>
      <c r="AF44" s="118">
        <f t="shared" si="12"/>
        <v>0</v>
      </c>
      <c r="AG44" s="118" t="str">
        <f t="shared" si="4"/>
        <v/>
      </c>
      <c r="AH44" s="117" t="str">
        <f t="shared" si="13"/>
        <v/>
      </c>
      <c r="AI44" s="117" t="str">
        <f t="shared" si="5"/>
        <v/>
      </c>
      <c r="AJ44" s="117" t="e">
        <f>VLOOKUP(AA44,科目コード!$F$2:$G$50,2,FALSE)</f>
        <v>#N/A</v>
      </c>
      <c r="AK44" s="117" t="e">
        <f>VLOOKUP(AA44,科目コード!$F$2:$H$50,3,FALSE)</f>
        <v>#N/A</v>
      </c>
      <c r="AL44" s="117" t="str">
        <f t="shared" si="14"/>
        <v/>
      </c>
      <c r="AM44" s="117">
        <f t="shared" si="15"/>
        <v>1102</v>
      </c>
      <c r="AN44" s="117" t="str">
        <f t="shared" si="6"/>
        <v/>
      </c>
      <c r="AO44" s="117">
        <f>VLOOKUP(AB44,科目コード!F44:H92,2,FALSE)</f>
        <v>0</v>
      </c>
      <c r="AP44" s="117">
        <f>VLOOKUP(AB44,科目コード!$F$2:$H$50,3,FALSE)</f>
        <v>0</v>
      </c>
      <c r="AQ44" s="117" t="str">
        <f t="shared" si="16"/>
        <v/>
      </c>
      <c r="AR44" s="117">
        <f t="shared" si="7"/>
        <v>0</v>
      </c>
      <c r="AS44" s="117">
        <f t="shared" si="8"/>
        <v>0</v>
      </c>
      <c r="AT44" s="117">
        <f t="shared" si="9"/>
        <v>0</v>
      </c>
    </row>
    <row r="45" spans="1:46" ht="15.95" customHeight="1" x14ac:dyDescent="0.15">
      <c r="A45" s="32"/>
      <c r="B45" s="33"/>
      <c r="C45" s="34"/>
      <c r="D45" s="34"/>
      <c r="E45" s="35" t="str">
        <f t="shared" si="17"/>
        <v/>
      </c>
      <c r="F45" s="36"/>
      <c r="G45" s="103" t="str">
        <f t="shared" si="21"/>
        <v/>
      </c>
      <c r="H45" s="36"/>
      <c r="I45" s="103" t="str">
        <f t="shared" si="22"/>
        <v/>
      </c>
      <c r="J45" s="36"/>
      <c r="K45" s="36"/>
      <c r="L45" s="36"/>
      <c r="M45" s="36"/>
      <c r="N45" s="37"/>
      <c r="P45" s="28" t="str">
        <f t="shared" si="2"/>
        <v/>
      </c>
      <c r="R45" s="43">
        <v>35</v>
      </c>
      <c r="S45" s="43" t="s">
        <v>71</v>
      </c>
      <c r="T45" s="44">
        <f t="shared" si="23"/>
        <v>0</v>
      </c>
      <c r="U45" s="43"/>
      <c r="V45" s="49"/>
      <c r="W45" s="45" t="str">
        <f t="shared" si="24"/>
        <v/>
      </c>
      <c r="X45" s="46"/>
      <c r="AA45" s="108" t="str">
        <f t="shared" si="10"/>
        <v>0</v>
      </c>
      <c r="AB45" s="108" t="str">
        <f t="shared" si="11"/>
        <v>1102</v>
      </c>
      <c r="AC45" s="115">
        <v>44</v>
      </c>
      <c r="AD45" s="119">
        <f t="shared" si="3"/>
        <v>0</v>
      </c>
      <c r="AE45" s="117"/>
      <c r="AF45" s="118">
        <f t="shared" si="12"/>
        <v>0</v>
      </c>
      <c r="AG45" s="118" t="str">
        <f t="shared" si="4"/>
        <v/>
      </c>
      <c r="AH45" s="117" t="str">
        <f t="shared" si="13"/>
        <v/>
      </c>
      <c r="AI45" s="117" t="str">
        <f t="shared" si="5"/>
        <v/>
      </c>
      <c r="AJ45" s="117" t="e">
        <f>VLOOKUP(AA45,科目コード!$F$2:$G$50,2,FALSE)</f>
        <v>#N/A</v>
      </c>
      <c r="AK45" s="117" t="e">
        <f>VLOOKUP(AA45,科目コード!$F$2:$H$50,3,FALSE)</f>
        <v>#N/A</v>
      </c>
      <c r="AL45" s="117" t="str">
        <f t="shared" si="14"/>
        <v/>
      </c>
      <c r="AM45" s="117">
        <f t="shared" si="15"/>
        <v>1102</v>
      </c>
      <c r="AN45" s="117" t="str">
        <f t="shared" si="6"/>
        <v/>
      </c>
      <c r="AO45" s="117">
        <f>VLOOKUP(AB45,科目コード!F45:H93,2,FALSE)</f>
        <v>0</v>
      </c>
      <c r="AP45" s="117">
        <f>VLOOKUP(AB45,科目コード!$F$2:$H$50,3,FALSE)</f>
        <v>0</v>
      </c>
      <c r="AQ45" s="117" t="str">
        <f t="shared" si="16"/>
        <v/>
      </c>
      <c r="AR45" s="117">
        <f t="shared" si="7"/>
        <v>0</v>
      </c>
      <c r="AS45" s="117">
        <f t="shared" si="8"/>
        <v>0</v>
      </c>
      <c r="AT45" s="117">
        <f t="shared" si="9"/>
        <v>0</v>
      </c>
    </row>
    <row r="46" spans="1:46" ht="15.95" customHeight="1" x14ac:dyDescent="0.15">
      <c r="A46" s="32"/>
      <c r="B46" s="33"/>
      <c r="C46" s="34"/>
      <c r="D46" s="34"/>
      <c r="E46" s="35" t="str">
        <f t="shared" si="17"/>
        <v/>
      </c>
      <c r="F46" s="36"/>
      <c r="G46" s="103" t="str">
        <f t="shared" si="21"/>
        <v/>
      </c>
      <c r="H46" s="36"/>
      <c r="I46" s="103" t="str">
        <f t="shared" si="22"/>
        <v/>
      </c>
      <c r="J46" s="36"/>
      <c r="K46" s="36"/>
      <c r="L46" s="36"/>
      <c r="M46" s="36"/>
      <c r="N46" s="37"/>
      <c r="P46" s="28" t="str">
        <f t="shared" si="2"/>
        <v/>
      </c>
      <c r="R46" s="43">
        <v>36</v>
      </c>
      <c r="S46" s="43" t="s">
        <v>72</v>
      </c>
      <c r="T46" s="44">
        <f t="shared" si="23"/>
        <v>0</v>
      </c>
      <c r="U46" s="43"/>
      <c r="V46" s="49"/>
      <c r="W46" s="45" t="str">
        <f t="shared" si="24"/>
        <v/>
      </c>
      <c r="X46" s="46"/>
      <c r="AA46" s="108" t="str">
        <f t="shared" si="10"/>
        <v>0</v>
      </c>
      <c r="AB46" s="108" t="str">
        <f t="shared" si="11"/>
        <v>1102</v>
      </c>
      <c r="AC46" s="115">
        <v>45</v>
      </c>
      <c r="AD46" s="119">
        <f t="shared" si="3"/>
        <v>0</v>
      </c>
      <c r="AE46" s="117"/>
      <c r="AF46" s="118">
        <f t="shared" si="12"/>
        <v>0</v>
      </c>
      <c r="AG46" s="118" t="str">
        <f t="shared" si="4"/>
        <v/>
      </c>
      <c r="AH46" s="117" t="str">
        <f t="shared" si="13"/>
        <v/>
      </c>
      <c r="AI46" s="117" t="str">
        <f t="shared" si="5"/>
        <v/>
      </c>
      <c r="AJ46" s="117" t="e">
        <f>VLOOKUP(AA46,科目コード!$F$2:$G$50,2,FALSE)</f>
        <v>#N/A</v>
      </c>
      <c r="AK46" s="117" t="e">
        <f>VLOOKUP(AA46,科目コード!$F$2:$H$50,3,FALSE)</f>
        <v>#N/A</v>
      </c>
      <c r="AL46" s="117" t="str">
        <f t="shared" si="14"/>
        <v/>
      </c>
      <c r="AM46" s="117">
        <f t="shared" si="15"/>
        <v>1102</v>
      </c>
      <c r="AN46" s="117" t="str">
        <f t="shared" si="6"/>
        <v/>
      </c>
      <c r="AO46" s="117">
        <f>VLOOKUP(AB46,科目コード!F46:H94,2,FALSE)</f>
        <v>0</v>
      </c>
      <c r="AP46" s="117">
        <f>VLOOKUP(AB46,科目コード!$F$2:$H$50,3,FALSE)</f>
        <v>0</v>
      </c>
      <c r="AQ46" s="117" t="str">
        <f t="shared" si="16"/>
        <v/>
      </c>
      <c r="AR46" s="117">
        <f t="shared" si="7"/>
        <v>0</v>
      </c>
      <c r="AS46" s="117">
        <f t="shared" si="8"/>
        <v>0</v>
      </c>
      <c r="AT46" s="117">
        <f t="shared" si="9"/>
        <v>0</v>
      </c>
    </row>
    <row r="47" spans="1:46" ht="15.95" customHeight="1" x14ac:dyDescent="0.15">
      <c r="A47" s="32"/>
      <c r="B47" s="33"/>
      <c r="C47" s="34"/>
      <c r="D47" s="34"/>
      <c r="E47" s="35" t="str">
        <f t="shared" si="17"/>
        <v/>
      </c>
      <c r="F47" s="36"/>
      <c r="G47" s="103" t="str">
        <f t="shared" si="21"/>
        <v/>
      </c>
      <c r="H47" s="36"/>
      <c r="I47" s="103" t="str">
        <f t="shared" si="22"/>
        <v/>
      </c>
      <c r="J47" s="36"/>
      <c r="K47" s="36"/>
      <c r="L47" s="36"/>
      <c r="M47" s="36"/>
      <c r="N47" s="37"/>
      <c r="P47" s="28" t="str">
        <f t="shared" si="2"/>
        <v/>
      </c>
      <c r="R47" s="43">
        <v>37</v>
      </c>
      <c r="S47" s="43" t="s">
        <v>73</v>
      </c>
      <c r="T47" s="44">
        <f t="shared" si="23"/>
        <v>0</v>
      </c>
      <c r="U47" s="43"/>
      <c r="V47" s="49"/>
      <c r="W47" s="45" t="str">
        <f t="shared" si="24"/>
        <v/>
      </c>
      <c r="X47" s="46"/>
      <c r="AA47" s="108" t="str">
        <f t="shared" si="10"/>
        <v>0</v>
      </c>
      <c r="AB47" s="108" t="str">
        <f t="shared" si="11"/>
        <v>1102</v>
      </c>
      <c r="AC47" s="115">
        <v>46</v>
      </c>
      <c r="AD47" s="119">
        <f t="shared" si="3"/>
        <v>0</v>
      </c>
      <c r="AE47" s="117"/>
      <c r="AF47" s="118">
        <f t="shared" si="12"/>
        <v>0</v>
      </c>
      <c r="AG47" s="118" t="str">
        <f t="shared" si="4"/>
        <v/>
      </c>
      <c r="AH47" s="117" t="str">
        <f t="shared" si="13"/>
        <v/>
      </c>
      <c r="AI47" s="117" t="str">
        <f t="shared" si="5"/>
        <v/>
      </c>
      <c r="AJ47" s="117" t="e">
        <f>VLOOKUP(AA47,科目コード!$F$2:$G$50,2,FALSE)</f>
        <v>#N/A</v>
      </c>
      <c r="AK47" s="117" t="e">
        <f>VLOOKUP(AA47,科目コード!$F$2:$H$50,3,FALSE)</f>
        <v>#N/A</v>
      </c>
      <c r="AL47" s="117" t="str">
        <f t="shared" si="14"/>
        <v/>
      </c>
      <c r="AM47" s="117">
        <f t="shared" si="15"/>
        <v>1102</v>
      </c>
      <c r="AN47" s="117" t="str">
        <f t="shared" si="6"/>
        <v/>
      </c>
      <c r="AO47" s="117">
        <f>VLOOKUP(AB47,科目コード!F47:H95,2,FALSE)</f>
        <v>0</v>
      </c>
      <c r="AP47" s="117">
        <f>VLOOKUP(AB47,科目コード!$F$2:$H$50,3,FALSE)</f>
        <v>0</v>
      </c>
      <c r="AQ47" s="117" t="str">
        <f t="shared" si="16"/>
        <v/>
      </c>
      <c r="AR47" s="117">
        <f t="shared" si="7"/>
        <v>0</v>
      </c>
      <c r="AS47" s="117">
        <f t="shared" si="8"/>
        <v>0</v>
      </c>
      <c r="AT47" s="117">
        <f t="shared" si="9"/>
        <v>0</v>
      </c>
    </row>
    <row r="48" spans="1:46" ht="15.95" customHeight="1" x14ac:dyDescent="0.15">
      <c r="A48" s="32"/>
      <c r="B48" s="33"/>
      <c r="C48" s="34"/>
      <c r="D48" s="34"/>
      <c r="E48" s="35" t="str">
        <f t="shared" si="17"/>
        <v/>
      </c>
      <c r="F48" s="36"/>
      <c r="G48" s="103" t="str">
        <f t="shared" si="21"/>
        <v/>
      </c>
      <c r="H48" s="36"/>
      <c r="I48" s="103" t="str">
        <f t="shared" si="22"/>
        <v/>
      </c>
      <c r="J48" s="36"/>
      <c r="K48" s="36"/>
      <c r="L48" s="36"/>
      <c r="M48" s="36"/>
      <c r="N48" s="37"/>
      <c r="P48" s="28" t="str">
        <f t="shared" si="2"/>
        <v/>
      </c>
      <c r="R48" s="43">
        <v>38</v>
      </c>
      <c r="S48" s="43" t="s">
        <v>74</v>
      </c>
      <c r="T48" s="44">
        <f t="shared" si="23"/>
        <v>0</v>
      </c>
      <c r="U48" s="43"/>
      <c r="V48" s="49"/>
      <c r="W48" s="45" t="str">
        <f t="shared" si="24"/>
        <v/>
      </c>
      <c r="X48" s="46"/>
      <c r="AA48" s="108" t="str">
        <f t="shared" si="10"/>
        <v>0</v>
      </c>
      <c r="AB48" s="108" t="str">
        <f t="shared" si="11"/>
        <v>1102</v>
      </c>
      <c r="AC48" s="115">
        <v>47</v>
      </c>
      <c r="AD48" s="119">
        <f t="shared" si="3"/>
        <v>0</v>
      </c>
      <c r="AE48" s="117"/>
      <c r="AF48" s="118">
        <f t="shared" si="12"/>
        <v>0</v>
      </c>
      <c r="AG48" s="118" t="str">
        <f t="shared" si="4"/>
        <v/>
      </c>
      <c r="AH48" s="117" t="str">
        <f t="shared" si="13"/>
        <v/>
      </c>
      <c r="AI48" s="117" t="str">
        <f t="shared" si="5"/>
        <v/>
      </c>
      <c r="AJ48" s="117" t="e">
        <f>VLOOKUP(AA48,科目コード!$F$2:$G$50,2,FALSE)</f>
        <v>#N/A</v>
      </c>
      <c r="AK48" s="117" t="e">
        <f>VLOOKUP(AA48,科目コード!$F$2:$H$50,3,FALSE)</f>
        <v>#N/A</v>
      </c>
      <c r="AL48" s="117" t="str">
        <f t="shared" si="14"/>
        <v/>
      </c>
      <c r="AM48" s="117">
        <f t="shared" si="15"/>
        <v>1102</v>
      </c>
      <c r="AN48" s="117" t="str">
        <f t="shared" si="6"/>
        <v/>
      </c>
      <c r="AO48" s="117">
        <f>VLOOKUP(AB48,科目コード!F48:H96,2,FALSE)</f>
        <v>0</v>
      </c>
      <c r="AP48" s="117">
        <f>VLOOKUP(AB48,科目コード!$F$2:$H$50,3,FALSE)</f>
        <v>0</v>
      </c>
      <c r="AQ48" s="117" t="str">
        <f t="shared" si="16"/>
        <v/>
      </c>
      <c r="AR48" s="117">
        <f t="shared" si="7"/>
        <v>0</v>
      </c>
      <c r="AS48" s="117">
        <f t="shared" si="8"/>
        <v>0</v>
      </c>
      <c r="AT48" s="117">
        <f t="shared" si="9"/>
        <v>0</v>
      </c>
    </row>
    <row r="49" spans="1:46" ht="15.95" customHeight="1" x14ac:dyDescent="0.15">
      <c r="A49" s="32"/>
      <c r="B49" s="33"/>
      <c r="C49" s="34"/>
      <c r="D49" s="34"/>
      <c r="E49" s="35" t="str">
        <f t="shared" si="17"/>
        <v/>
      </c>
      <c r="F49" s="36"/>
      <c r="G49" s="103" t="str">
        <f t="shared" si="21"/>
        <v/>
      </c>
      <c r="H49" s="36"/>
      <c r="I49" s="103" t="str">
        <f t="shared" si="22"/>
        <v/>
      </c>
      <c r="J49" s="36"/>
      <c r="K49" s="36"/>
      <c r="L49" s="36"/>
      <c r="M49" s="36"/>
      <c r="N49" s="37"/>
      <c r="P49" s="28" t="str">
        <f t="shared" si="2"/>
        <v/>
      </c>
      <c r="R49" s="43">
        <v>39</v>
      </c>
      <c r="S49" s="43" t="s">
        <v>75</v>
      </c>
      <c r="T49" s="44">
        <f t="shared" si="23"/>
        <v>0</v>
      </c>
      <c r="U49" s="43"/>
      <c r="V49" s="49"/>
      <c r="W49" s="45"/>
      <c r="X49" s="46"/>
      <c r="AA49" s="108" t="str">
        <f t="shared" si="10"/>
        <v>0</v>
      </c>
      <c r="AB49" s="108" t="str">
        <f t="shared" si="11"/>
        <v>1102</v>
      </c>
      <c r="AC49" s="115">
        <v>48</v>
      </c>
      <c r="AD49" s="119">
        <f t="shared" si="3"/>
        <v>0</v>
      </c>
      <c r="AE49" s="117"/>
      <c r="AF49" s="118">
        <f t="shared" si="12"/>
        <v>0</v>
      </c>
      <c r="AG49" s="118" t="str">
        <f t="shared" si="4"/>
        <v/>
      </c>
      <c r="AH49" s="117" t="str">
        <f t="shared" si="13"/>
        <v/>
      </c>
      <c r="AI49" s="117" t="str">
        <f t="shared" si="5"/>
        <v/>
      </c>
      <c r="AJ49" s="117" t="e">
        <f>VLOOKUP(AA49,科目コード!$F$2:$G$50,2,FALSE)</f>
        <v>#N/A</v>
      </c>
      <c r="AK49" s="117" t="e">
        <f>VLOOKUP(AA49,科目コード!$F$2:$H$50,3,FALSE)</f>
        <v>#N/A</v>
      </c>
      <c r="AL49" s="117" t="str">
        <f t="shared" si="14"/>
        <v/>
      </c>
      <c r="AM49" s="117">
        <f t="shared" si="15"/>
        <v>1102</v>
      </c>
      <c r="AN49" s="117" t="str">
        <f t="shared" si="6"/>
        <v/>
      </c>
      <c r="AO49" s="117">
        <f>VLOOKUP(AB49,科目コード!F49:H97,2,FALSE)</f>
        <v>0</v>
      </c>
      <c r="AP49" s="117">
        <f>VLOOKUP(AB49,科目コード!$F$2:$H$50,3,FALSE)</f>
        <v>0</v>
      </c>
      <c r="AQ49" s="117" t="str">
        <f t="shared" si="16"/>
        <v/>
      </c>
      <c r="AR49" s="117">
        <f t="shared" si="7"/>
        <v>0</v>
      </c>
      <c r="AS49" s="117">
        <f t="shared" si="8"/>
        <v>0</v>
      </c>
      <c r="AT49" s="117">
        <f t="shared" si="9"/>
        <v>0</v>
      </c>
    </row>
    <row r="50" spans="1:46" ht="15.95" customHeight="1" x14ac:dyDescent="0.15">
      <c r="A50" s="32"/>
      <c r="B50" s="33"/>
      <c r="C50" s="34"/>
      <c r="D50" s="34"/>
      <c r="E50" s="35" t="str">
        <f t="shared" si="17"/>
        <v/>
      </c>
      <c r="F50" s="36"/>
      <c r="G50" s="103" t="str">
        <f t="shared" si="21"/>
        <v/>
      </c>
      <c r="H50" s="36"/>
      <c r="I50" s="103" t="str">
        <f t="shared" si="22"/>
        <v/>
      </c>
      <c r="J50" s="36"/>
      <c r="K50" s="36"/>
      <c r="L50" s="36"/>
      <c r="M50" s="36"/>
      <c r="N50" s="37"/>
      <c r="P50" s="28" t="str">
        <f t="shared" si="2"/>
        <v/>
      </c>
      <c r="R50" s="43">
        <v>40</v>
      </c>
      <c r="S50" s="43" t="s">
        <v>76</v>
      </c>
      <c r="T50" s="44">
        <f t="shared" si="23"/>
        <v>0</v>
      </c>
      <c r="U50" s="43"/>
      <c r="V50" s="49"/>
      <c r="W50" s="45"/>
      <c r="X50" s="46"/>
      <c r="AA50" s="108" t="str">
        <f t="shared" si="10"/>
        <v>0</v>
      </c>
      <c r="AB50" s="108" t="str">
        <f t="shared" si="11"/>
        <v>1102</v>
      </c>
      <c r="AC50" s="115">
        <v>49</v>
      </c>
      <c r="AD50" s="119">
        <f t="shared" si="3"/>
        <v>0</v>
      </c>
      <c r="AE50" s="117"/>
      <c r="AF50" s="118">
        <f t="shared" si="12"/>
        <v>0</v>
      </c>
      <c r="AG50" s="118" t="str">
        <f t="shared" si="4"/>
        <v/>
      </c>
      <c r="AH50" s="117" t="str">
        <f t="shared" si="13"/>
        <v/>
      </c>
      <c r="AI50" s="117" t="str">
        <f t="shared" si="5"/>
        <v/>
      </c>
      <c r="AJ50" s="117" t="e">
        <f>VLOOKUP(AA50,科目コード!$F$2:$G$50,2,FALSE)</f>
        <v>#N/A</v>
      </c>
      <c r="AK50" s="117" t="e">
        <f>VLOOKUP(AA50,科目コード!$F$2:$H$50,3,FALSE)</f>
        <v>#N/A</v>
      </c>
      <c r="AL50" s="117" t="str">
        <f t="shared" si="14"/>
        <v/>
      </c>
      <c r="AM50" s="117">
        <f t="shared" si="15"/>
        <v>1102</v>
      </c>
      <c r="AN50" s="117" t="str">
        <f t="shared" si="6"/>
        <v/>
      </c>
      <c r="AO50" s="117">
        <f>VLOOKUP(AB50,科目コード!F50:H98,2,FALSE)</f>
        <v>0</v>
      </c>
      <c r="AP50" s="117">
        <f>VLOOKUP(AB50,科目コード!$F$2:$H$50,3,FALSE)</f>
        <v>0</v>
      </c>
      <c r="AQ50" s="117" t="str">
        <f t="shared" si="16"/>
        <v/>
      </c>
      <c r="AR50" s="117">
        <f t="shared" si="7"/>
        <v>0</v>
      </c>
      <c r="AS50" s="117">
        <f t="shared" si="8"/>
        <v>0</v>
      </c>
      <c r="AT50" s="117">
        <f t="shared" si="9"/>
        <v>0</v>
      </c>
    </row>
    <row r="51" spans="1:46" ht="15.95" customHeight="1" x14ac:dyDescent="0.15">
      <c r="A51" s="32"/>
      <c r="B51" s="33"/>
      <c r="C51" s="34"/>
      <c r="D51" s="34"/>
      <c r="E51" s="35" t="str">
        <f t="shared" si="17"/>
        <v/>
      </c>
      <c r="F51" s="36"/>
      <c r="G51" s="103" t="str">
        <f t="shared" si="21"/>
        <v/>
      </c>
      <c r="H51" s="36"/>
      <c r="I51" s="103" t="str">
        <f t="shared" si="22"/>
        <v/>
      </c>
      <c r="J51" s="36"/>
      <c r="K51" s="36"/>
      <c r="L51" s="36"/>
      <c r="M51" s="36"/>
      <c r="N51" s="37"/>
      <c r="P51" s="28" t="str">
        <f t="shared" si="2"/>
        <v/>
      </c>
      <c r="R51" s="43">
        <v>41</v>
      </c>
      <c r="S51" s="43" t="s">
        <v>77</v>
      </c>
      <c r="T51" s="44">
        <f t="shared" si="23"/>
        <v>0</v>
      </c>
      <c r="U51" s="43"/>
      <c r="V51" s="49"/>
      <c r="W51" s="45"/>
      <c r="X51" s="46"/>
      <c r="AA51" s="108" t="str">
        <f t="shared" si="10"/>
        <v>0</v>
      </c>
      <c r="AB51" s="108" t="str">
        <f t="shared" si="11"/>
        <v>1102</v>
      </c>
      <c r="AC51" s="115">
        <v>50</v>
      </c>
      <c r="AD51" s="119">
        <f t="shared" si="3"/>
        <v>0</v>
      </c>
      <c r="AE51" s="117"/>
      <c r="AF51" s="118">
        <f t="shared" si="12"/>
        <v>0</v>
      </c>
      <c r="AG51" s="118" t="str">
        <f t="shared" si="4"/>
        <v/>
      </c>
      <c r="AH51" s="117" t="str">
        <f t="shared" si="13"/>
        <v/>
      </c>
      <c r="AI51" s="117" t="str">
        <f t="shared" si="5"/>
        <v/>
      </c>
      <c r="AJ51" s="117" t="e">
        <f>VLOOKUP(AA51,科目コード!$F$2:$G$50,2,FALSE)</f>
        <v>#N/A</v>
      </c>
      <c r="AK51" s="117" t="e">
        <f>VLOOKUP(AA51,科目コード!$F$2:$H$50,3,FALSE)</f>
        <v>#N/A</v>
      </c>
      <c r="AL51" s="117" t="str">
        <f t="shared" si="14"/>
        <v/>
      </c>
      <c r="AM51" s="117">
        <f t="shared" si="15"/>
        <v>1102</v>
      </c>
      <c r="AN51" s="117" t="str">
        <f t="shared" si="6"/>
        <v/>
      </c>
      <c r="AO51" s="117" t="e">
        <f>VLOOKUP(AB51,科目コード!F51:H99,2,FALSE)</f>
        <v>#N/A</v>
      </c>
      <c r="AP51" s="117">
        <f>VLOOKUP(AB51,科目コード!$F$2:$H$50,3,FALSE)</f>
        <v>0</v>
      </c>
      <c r="AQ51" s="117" t="str">
        <f t="shared" si="16"/>
        <v/>
      </c>
      <c r="AR51" s="117">
        <f t="shared" si="7"/>
        <v>0</v>
      </c>
      <c r="AS51" s="117">
        <f t="shared" si="8"/>
        <v>0</v>
      </c>
      <c r="AT51" s="117">
        <f t="shared" si="9"/>
        <v>0</v>
      </c>
    </row>
    <row r="52" spans="1:46" ht="15.95" customHeight="1" x14ac:dyDescent="0.15">
      <c r="A52" s="32"/>
      <c r="B52" s="33"/>
      <c r="C52" s="34"/>
      <c r="D52" s="34"/>
      <c r="E52" s="35" t="str">
        <f t="shared" si="17"/>
        <v/>
      </c>
      <c r="F52" s="36"/>
      <c r="G52" s="103" t="str">
        <f t="shared" si="21"/>
        <v/>
      </c>
      <c r="H52" s="36"/>
      <c r="I52" s="103" t="str">
        <f t="shared" si="22"/>
        <v/>
      </c>
      <c r="J52" s="36"/>
      <c r="K52" s="36"/>
      <c r="L52" s="36"/>
      <c r="M52" s="36"/>
      <c r="N52" s="37"/>
      <c r="P52" s="28" t="str">
        <f t="shared" si="2"/>
        <v/>
      </c>
      <c r="R52" s="43">
        <v>42</v>
      </c>
      <c r="S52" s="43" t="s">
        <v>78</v>
      </c>
      <c r="T52" s="44">
        <f t="shared" si="23"/>
        <v>0</v>
      </c>
      <c r="U52" s="43"/>
      <c r="V52" s="49"/>
      <c r="W52" s="45" t="str">
        <f t="shared" si="24"/>
        <v/>
      </c>
      <c r="X52" s="46"/>
      <c r="AA52" s="108" t="str">
        <f t="shared" si="10"/>
        <v>0</v>
      </c>
      <c r="AB52" s="108" t="str">
        <f t="shared" si="11"/>
        <v>1102</v>
      </c>
      <c r="AC52" s="115">
        <v>51</v>
      </c>
      <c r="AD52" s="119">
        <f t="shared" si="3"/>
        <v>0</v>
      </c>
      <c r="AE52" s="117"/>
      <c r="AF52" s="118">
        <f t="shared" si="12"/>
        <v>0</v>
      </c>
      <c r="AG52" s="118" t="str">
        <f t="shared" si="4"/>
        <v/>
      </c>
      <c r="AH52" s="117" t="str">
        <f t="shared" si="13"/>
        <v/>
      </c>
      <c r="AI52" s="117" t="str">
        <f t="shared" si="5"/>
        <v/>
      </c>
      <c r="AJ52" s="117" t="e">
        <f>VLOOKUP(AA52,科目コード!$F$2:$G$50,2,FALSE)</f>
        <v>#N/A</v>
      </c>
      <c r="AK52" s="117" t="e">
        <f>VLOOKUP(AA52,科目コード!$F$2:$H$50,3,FALSE)</f>
        <v>#N/A</v>
      </c>
      <c r="AL52" s="117" t="str">
        <f t="shared" si="14"/>
        <v/>
      </c>
      <c r="AM52" s="117">
        <f t="shared" si="15"/>
        <v>1102</v>
      </c>
      <c r="AN52" s="117" t="str">
        <f t="shared" si="6"/>
        <v/>
      </c>
      <c r="AO52" s="117" t="e">
        <f>VLOOKUP(AB52,科目コード!F52:H100,2,FALSE)</f>
        <v>#N/A</v>
      </c>
      <c r="AP52" s="117">
        <f>VLOOKUP(AB52,科目コード!$F$2:$H$50,3,FALSE)</f>
        <v>0</v>
      </c>
      <c r="AQ52" s="117" t="str">
        <f t="shared" si="16"/>
        <v/>
      </c>
      <c r="AR52" s="117">
        <f t="shared" si="7"/>
        <v>0</v>
      </c>
      <c r="AS52" s="117">
        <f t="shared" si="8"/>
        <v>0</v>
      </c>
      <c r="AT52" s="117">
        <f t="shared" si="9"/>
        <v>0</v>
      </c>
    </row>
    <row r="53" spans="1:46" ht="15.95" customHeight="1" x14ac:dyDescent="0.15">
      <c r="A53" s="32"/>
      <c r="B53" s="33"/>
      <c r="C53" s="34"/>
      <c r="D53" s="34"/>
      <c r="E53" s="35" t="str">
        <f t="shared" si="17"/>
        <v/>
      </c>
      <c r="F53" s="36"/>
      <c r="G53" s="103" t="str">
        <f t="shared" si="21"/>
        <v/>
      </c>
      <c r="H53" s="36"/>
      <c r="I53" s="103" t="str">
        <f t="shared" si="22"/>
        <v/>
      </c>
      <c r="J53" s="36"/>
      <c r="K53" s="36"/>
      <c r="L53" s="36"/>
      <c r="M53" s="36"/>
      <c r="N53" s="37"/>
      <c r="P53" s="28" t="str">
        <f t="shared" si="2"/>
        <v/>
      </c>
      <c r="R53" s="43">
        <v>43</v>
      </c>
      <c r="S53" s="43" t="s">
        <v>79</v>
      </c>
      <c r="T53" s="44">
        <f t="shared" si="23"/>
        <v>0</v>
      </c>
      <c r="U53" s="43"/>
      <c r="V53" s="49"/>
      <c r="W53" s="44" t="str">
        <f t="shared" si="24"/>
        <v/>
      </c>
      <c r="AA53" s="108" t="str">
        <f t="shared" si="10"/>
        <v>0</v>
      </c>
      <c r="AB53" s="108" t="str">
        <f t="shared" si="11"/>
        <v>1102</v>
      </c>
      <c r="AC53" s="115">
        <v>52</v>
      </c>
      <c r="AD53" s="119">
        <f t="shared" si="3"/>
        <v>0</v>
      </c>
      <c r="AE53" s="117"/>
      <c r="AF53" s="118">
        <f t="shared" si="12"/>
        <v>0</v>
      </c>
      <c r="AG53" s="118" t="str">
        <f t="shared" si="4"/>
        <v/>
      </c>
      <c r="AH53" s="117" t="str">
        <f t="shared" si="13"/>
        <v/>
      </c>
      <c r="AI53" s="117" t="str">
        <f t="shared" si="5"/>
        <v/>
      </c>
      <c r="AJ53" s="117" t="e">
        <f>VLOOKUP(AA53,科目コード!$F$2:$G$50,2,FALSE)</f>
        <v>#N/A</v>
      </c>
      <c r="AK53" s="117" t="e">
        <f>VLOOKUP(AA53,科目コード!$F$2:$H$50,3,FALSE)</f>
        <v>#N/A</v>
      </c>
      <c r="AL53" s="117" t="str">
        <f t="shared" si="14"/>
        <v/>
      </c>
      <c r="AM53" s="117">
        <f t="shared" si="15"/>
        <v>1102</v>
      </c>
      <c r="AN53" s="117" t="str">
        <f t="shared" si="6"/>
        <v/>
      </c>
      <c r="AO53" s="117" t="e">
        <f>VLOOKUP(AB53,科目コード!F53:H101,2,FALSE)</f>
        <v>#N/A</v>
      </c>
      <c r="AP53" s="117">
        <f>VLOOKUP(AB53,科目コード!$F$2:$H$50,3,FALSE)</f>
        <v>0</v>
      </c>
      <c r="AQ53" s="117" t="str">
        <f t="shared" si="16"/>
        <v/>
      </c>
      <c r="AR53" s="117">
        <f t="shared" si="7"/>
        <v>0</v>
      </c>
      <c r="AS53" s="117">
        <f t="shared" si="8"/>
        <v>0</v>
      </c>
      <c r="AT53" s="117">
        <f t="shared" si="9"/>
        <v>0</v>
      </c>
    </row>
    <row r="54" spans="1:46" ht="15.95" customHeight="1" x14ac:dyDescent="0.15">
      <c r="A54" s="32"/>
      <c r="B54" s="33"/>
      <c r="C54" s="34"/>
      <c r="D54" s="34"/>
      <c r="E54" s="35" t="str">
        <f t="shared" si="17"/>
        <v/>
      </c>
      <c r="F54" s="36"/>
      <c r="G54" s="103" t="str">
        <f t="shared" si="21"/>
        <v/>
      </c>
      <c r="H54" s="36"/>
      <c r="I54" s="103" t="str">
        <f t="shared" si="22"/>
        <v/>
      </c>
      <c r="J54" s="36"/>
      <c r="K54" s="36"/>
      <c r="L54" s="36"/>
      <c r="M54" s="36"/>
      <c r="N54" s="37"/>
      <c r="P54" s="28" t="str">
        <f t="shared" si="2"/>
        <v/>
      </c>
      <c r="R54" s="43">
        <v>44</v>
      </c>
      <c r="S54" s="43" t="s">
        <v>80</v>
      </c>
      <c r="T54" s="44">
        <f t="shared" si="23"/>
        <v>0</v>
      </c>
      <c r="U54" s="43"/>
      <c r="V54" s="49"/>
      <c r="W54" s="44" t="str">
        <f t="shared" si="24"/>
        <v/>
      </c>
      <c r="AA54" s="108" t="str">
        <f t="shared" si="10"/>
        <v>0</v>
      </c>
      <c r="AB54" s="108" t="str">
        <f t="shared" si="11"/>
        <v>1102</v>
      </c>
      <c r="AC54" s="115">
        <v>53</v>
      </c>
      <c r="AD54" s="119">
        <f t="shared" si="3"/>
        <v>0</v>
      </c>
      <c r="AE54" s="117"/>
      <c r="AF54" s="118">
        <f t="shared" si="12"/>
        <v>0</v>
      </c>
      <c r="AG54" s="118" t="str">
        <f t="shared" si="4"/>
        <v/>
      </c>
      <c r="AH54" s="117" t="str">
        <f t="shared" si="13"/>
        <v/>
      </c>
      <c r="AI54" s="117" t="str">
        <f t="shared" si="5"/>
        <v/>
      </c>
      <c r="AJ54" s="117" t="e">
        <f>VLOOKUP(AA54,科目コード!$F$2:$G$50,2,FALSE)</f>
        <v>#N/A</v>
      </c>
      <c r="AK54" s="117" t="e">
        <f>VLOOKUP(AA54,科目コード!$F$2:$H$50,3,FALSE)</f>
        <v>#N/A</v>
      </c>
      <c r="AL54" s="117" t="str">
        <f t="shared" si="14"/>
        <v/>
      </c>
      <c r="AM54" s="117">
        <f t="shared" si="15"/>
        <v>1102</v>
      </c>
      <c r="AN54" s="117" t="str">
        <f t="shared" si="6"/>
        <v/>
      </c>
      <c r="AO54" s="117" t="e">
        <f>VLOOKUP(AB54,科目コード!F54:H102,2,FALSE)</f>
        <v>#N/A</v>
      </c>
      <c r="AP54" s="117">
        <f>VLOOKUP(AB54,科目コード!$F$2:$H$50,3,FALSE)</f>
        <v>0</v>
      </c>
      <c r="AQ54" s="117" t="str">
        <f t="shared" si="16"/>
        <v/>
      </c>
      <c r="AR54" s="117">
        <f t="shared" si="7"/>
        <v>0</v>
      </c>
      <c r="AS54" s="117">
        <f t="shared" si="8"/>
        <v>0</v>
      </c>
      <c r="AT54" s="117">
        <f t="shared" si="9"/>
        <v>0</v>
      </c>
    </row>
    <row r="55" spans="1:46" ht="15.95" customHeight="1" x14ac:dyDescent="0.15">
      <c r="A55" s="32"/>
      <c r="B55" s="33"/>
      <c r="C55" s="34"/>
      <c r="D55" s="34"/>
      <c r="E55" s="35" t="str">
        <f t="shared" si="17"/>
        <v/>
      </c>
      <c r="F55" s="36"/>
      <c r="G55" s="103" t="str">
        <f t="shared" si="21"/>
        <v/>
      </c>
      <c r="H55" s="36"/>
      <c r="I55" s="103" t="str">
        <f t="shared" si="22"/>
        <v/>
      </c>
      <c r="J55" s="36"/>
      <c r="K55" s="36"/>
      <c r="L55" s="36"/>
      <c r="M55" s="36"/>
      <c r="N55" s="37"/>
      <c r="P55" s="28" t="str">
        <f t="shared" si="2"/>
        <v/>
      </c>
      <c r="R55" s="43"/>
      <c r="S55" s="43"/>
      <c r="T55" s="44" t="str">
        <f t="shared" si="23"/>
        <v/>
      </c>
      <c r="U55" s="43"/>
      <c r="V55" s="49"/>
      <c r="W55" s="44" t="str">
        <f t="shared" si="24"/>
        <v/>
      </c>
      <c r="AA55" s="108" t="str">
        <f t="shared" si="10"/>
        <v>0</v>
      </c>
      <c r="AB55" s="108" t="str">
        <f t="shared" si="11"/>
        <v>1102</v>
      </c>
      <c r="AC55" s="115">
        <v>54</v>
      </c>
      <c r="AD55" s="119">
        <f t="shared" si="3"/>
        <v>0</v>
      </c>
      <c r="AE55" s="117"/>
      <c r="AF55" s="118">
        <f t="shared" si="12"/>
        <v>0</v>
      </c>
      <c r="AG55" s="118" t="str">
        <f t="shared" si="4"/>
        <v/>
      </c>
      <c r="AH55" s="117" t="str">
        <f t="shared" si="13"/>
        <v/>
      </c>
      <c r="AI55" s="117" t="str">
        <f t="shared" si="5"/>
        <v/>
      </c>
      <c r="AJ55" s="117" t="e">
        <f>VLOOKUP(AA55,科目コード!$F$2:$G$50,2,FALSE)</f>
        <v>#N/A</v>
      </c>
      <c r="AK55" s="117" t="e">
        <f>VLOOKUP(AA55,科目コード!$F$2:$H$50,3,FALSE)</f>
        <v>#N/A</v>
      </c>
      <c r="AL55" s="117" t="str">
        <f t="shared" si="14"/>
        <v/>
      </c>
      <c r="AM55" s="117">
        <f t="shared" si="15"/>
        <v>1102</v>
      </c>
      <c r="AN55" s="117" t="str">
        <f t="shared" si="6"/>
        <v/>
      </c>
      <c r="AO55" s="117" t="e">
        <f>VLOOKUP(AB55,科目コード!F55:H103,2,FALSE)</f>
        <v>#N/A</v>
      </c>
      <c r="AP55" s="117">
        <f>VLOOKUP(AB55,科目コード!$F$2:$H$50,3,FALSE)</f>
        <v>0</v>
      </c>
      <c r="AQ55" s="117" t="str">
        <f t="shared" si="16"/>
        <v/>
      </c>
      <c r="AR55" s="117">
        <f t="shared" si="7"/>
        <v>0</v>
      </c>
      <c r="AS55" s="117">
        <f t="shared" si="8"/>
        <v>0</v>
      </c>
      <c r="AT55" s="117">
        <f t="shared" si="9"/>
        <v>0</v>
      </c>
    </row>
    <row r="56" spans="1:46" ht="15.95" customHeight="1" x14ac:dyDescent="0.15">
      <c r="A56" s="32"/>
      <c r="B56" s="33"/>
      <c r="C56" s="34"/>
      <c r="D56" s="34"/>
      <c r="E56" s="35" t="str">
        <f t="shared" si="17"/>
        <v/>
      </c>
      <c r="F56" s="36"/>
      <c r="G56" s="103" t="str">
        <f t="shared" si="21"/>
        <v/>
      </c>
      <c r="H56" s="36"/>
      <c r="I56" s="103" t="str">
        <f t="shared" si="22"/>
        <v/>
      </c>
      <c r="J56" s="36"/>
      <c r="K56" s="36"/>
      <c r="L56" s="36"/>
      <c r="M56" s="36"/>
      <c r="N56" s="37"/>
      <c r="P56" s="28" t="str">
        <f t="shared" si="2"/>
        <v/>
      </c>
      <c r="R56" s="43"/>
      <c r="S56" s="43"/>
      <c r="T56" s="44" t="str">
        <f t="shared" si="23"/>
        <v/>
      </c>
      <c r="U56" s="43"/>
      <c r="V56" s="49"/>
      <c r="W56" s="44" t="str">
        <f t="shared" si="24"/>
        <v/>
      </c>
      <c r="AA56" s="108" t="str">
        <f t="shared" si="10"/>
        <v>0</v>
      </c>
      <c r="AB56" s="108" t="str">
        <f t="shared" si="11"/>
        <v>1102</v>
      </c>
      <c r="AC56" s="115">
        <v>55</v>
      </c>
      <c r="AD56" s="119">
        <f t="shared" si="3"/>
        <v>0</v>
      </c>
      <c r="AE56" s="117"/>
      <c r="AF56" s="118">
        <f t="shared" si="12"/>
        <v>0</v>
      </c>
      <c r="AG56" s="118" t="str">
        <f t="shared" si="4"/>
        <v/>
      </c>
      <c r="AH56" s="117" t="str">
        <f t="shared" si="13"/>
        <v/>
      </c>
      <c r="AI56" s="117" t="str">
        <f t="shared" si="5"/>
        <v/>
      </c>
      <c r="AJ56" s="117" t="e">
        <f>VLOOKUP(AA56,科目コード!$F$2:$G$50,2,FALSE)</f>
        <v>#N/A</v>
      </c>
      <c r="AK56" s="117" t="e">
        <f>VLOOKUP(AA56,科目コード!$F$2:$H$50,3,FALSE)</f>
        <v>#N/A</v>
      </c>
      <c r="AL56" s="117" t="str">
        <f t="shared" si="14"/>
        <v/>
      </c>
      <c r="AM56" s="117">
        <f t="shared" si="15"/>
        <v>1102</v>
      </c>
      <c r="AN56" s="117" t="str">
        <f t="shared" si="6"/>
        <v/>
      </c>
      <c r="AO56" s="117" t="e">
        <f>VLOOKUP(AB56,科目コード!F56:H104,2,FALSE)</f>
        <v>#N/A</v>
      </c>
      <c r="AP56" s="117">
        <f>VLOOKUP(AB56,科目コード!$F$2:$H$50,3,FALSE)</f>
        <v>0</v>
      </c>
      <c r="AQ56" s="117" t="str">
        <f t="shared" si="16"/>
        <v/>
      </c>
      <c r="AR56" s="117">
        <f t="shared" si="7"/>
        <v>0</v>
      </c>
      <c r="AS56" s="117">
        <f t="shared" si="8"/>
        <v>0</v>
      </c>
      <c r="AT56" s="117">
        <f t="shared" si="9"/>
        <v>0</v>
      </c>
    </row>
    <row r="57" spans="1:46" ht="15.95" customHeight="1" x14ac:dyDescent="0.15">
      <c r="A57" s="32"/>
      <c r="B57" s="33"/>
      <c r="C57" s="34"/>
      <c r="D57" s="34"/>
      <c r="E57" s="35" t="str">
        <f t="shared" si="17"/>
        <v/>
      </c>
      <c r="F57" s="36"/>
      <c r="G57" s="103" t="str">
        <f t="shared" si="21"/>
        <v/>
      </c>
      <c r="H57" s="36"/>
      <c r="I57" s="103" t="str">
        <f t="shared" si="22"/>
        <v/>
      </c>
      <c r="J57" s="36"/>
      <c r="K57" s="36"/>
      <c r="L57" s="36"/>
      <c r="M57" s="36"/>
      <c r="N57" s="37"/>
      <c r="P57" s="28" t="str">
        <f t="shared" si="2"/>
        <v/>
      </c>
      <c r="R57" s="134" t="s">
        <v>46</v>
      </c>
      <c r="S57" s="135"/>
      <c r="T57" s="44">
        <f>SUM(T24:T56)</f>
        <v>0</v>
      </c>
      <c r="U57" s="43"/>
      <c r="V57" s="43"/>
      <c r="W57" s="44" t="str">
        <f>IF(U57="","",SUMIF($H$2:$H$1724,U57,$C$2:$C$1724))</f>
        <v/>
      </c>
      <c r="AA57" s="108" t="str">
        <f t="shared" si="10"/>
        <v>0</v>
      </c>
      <c r="AB57" s="108" t="str">
        <f t="shared" si="11"/>
        <v>1102</v>
      </c>
      <c r="AC57" s="115">
        <v>56</v>
      </c>
      <c r="AD57" s="119">
        <f t="shared" si="3"/>
        <v>0</v>
      </c>
      <c r="AE57" s="117"/>
      <c r="AF57" s="118">
        <f t="shared" si="12"/>
        <v>0</v>
      </c>
      <c r="AG57" s="118" t="str">
        <f t="shared" si="4"/>
        <v/>
      </c>
      <c r="AH57" s="117" t="str">
        <f t="shared" si="13"/>
        <v/>
      </c>
      <c r="AI57" s="117" t="str">
        <f t="shared" si="5"/>
        <v/>
      </c>
      <c r="AJ57" s="117" t="e">
        <f>VLOOKUP(AA57,科目コード!$F$2:$G$50,2,FALSE)</f>
        <v>#N/A</v>
      </c>
      <c r="AK57" s="117" t="e">
        <f>VLOOKUP(AA57,科目コード!$F$2:$H$50,3,FALSE)</f>
        <v>#N/A</v>
      </c>
      <c r="AL57" s="117" t="str">
        <f t="shared" si="14"/>
        <v/>
      </c>
      <c r="AM57" s="117">
        <f t="shared" si="15"/>
        <v>1102</v>
      </c>
      <c r="AN57" s="117" t="str">
        <f t="shared" si="6"/>
        <v/>
      </c>
      <c r="AO57" s="117" t="e">
        <f>VLOOKUP(AB57,科目コード!F57:H105,2,FALSE)</f>
        <v>#N/A</v>
      </c>
      <c r="AP57" s="117">
        <f>VLOOKUP(AB57,科目コード!$F$2:$H$50,3,FALSE)</f>
        <v>0</v>
      </c>
      <c r="AQ57" s="117" t="str">
        <f t="shared" si="16"/>
        <v/>
      </c>
      <c r="AR57" s="117">
        <f t="shared" si="7"/>
        <v>0</v>
      </c>
      <c r="AS57" s="117">
        <f t="shared" si="8"/>
        <v>0</v>
      </c>
      <c r="AT57" s="117">
        <f t="shared" si="9"/>
        <v>0</v>
      </c>
    </row>
    <row r="58" spans="1:46" ht="15.95" customHeight="1" x14ac:dyDescent="0.15">
      <c r="A58" s="32"/>
      <c r="B58" s="33"/>
      <c r="C58" s="34"/>
      <c r="D58" s="34"/>
      <c r="E58" s="35" t="str">
        <f t="shared" si="17"/>
        <v/>
      </c>
      <c r="F58" s="36"/>
      <c r="G58" s="103" t="str">
        <f t="shared" si="21"/>
        <v/>
      </c>
      <c r="H58" s="36"/>
      <c r="I58" s="103" t="str">
        <f t="shared" si="22"/>
        <v/>
      </c>
      <c r="J58" s="36"/>
      <c r="K58" s="36"/>
      <c r="L58" s="36"/>
      <c r="M58" s="36"/>
      <c r="N58" s="37"/>
      <c r="P58" s="28" t="str">
        <f t="shared" si="2"/>
        <v/>
      </c>
      <c r="W58" s="27" t="str">
        <f>IF(U58="","",SUMIF($H$2:$H$1724,U58,$C$2:$C$1724))</f>
        <v/>
      </c>
      <c r="AA58" s="108" t="str">
        <f t="shared" si="10"/>
        <v>0</v>
      </c>
      <c r="AB58" s="108" t="str">
        <f t="shared" si="11"/>
        <v>1102</v>
      </c>
      <c r="AC58" s="115">
        <v>57</v>
      </c>
      <c r="AD58" s="119">
        <f t="shared" si="3"/>
        <v>0</v>
      </c>
      <c r="AE58" s="117"/>
      <c r="AF58" s="118">
        <f t="shared" si="12"/>
        <v>0</v>
      </c>
      <c r="AG58" s="118" t="str">
        <f t="shared" si="4"/>
        <v/>
      </c>
      <c r="AH58" s="117" t="str">
        <f t="shared" si="13"/>
        <v/>
      </c>
      <c r="AI58" s="117" t="str">
        <f t="shared" si="5"/>
        <v/>
      </c>
      <c r="AJ58" s="117" t="e">
        <f>VLOOKUP(AA58,科目コード!$F$2:$G$50,2,FALSE)</f>
        <v>#N/A</v>
      </c>
      <c r="AK58" s="117" t="e">
        <f>VLOOKUP(AA58,科目コード!$F$2:$H$50,3,FALSE)</f>
        <v>#N/A</v>
      </c>
      <c r="AL58" s="117" t="str">
        <f t="shared" si="14"/>
        <v/>
      </c>
      <c r="AM58" s="117">
        <f t="shared" si="15"/>
        <v>1102</v>
      </c>
      <c r="AN58" s="117" t="str">
        <f t="shared" si="6"/>
        <v/>
      </c>
      <c r="AO58" s="117" t="e">
        <f>VLOOKUP(AB58,科目コード!F58:H106,2,FALSE)</f>
        <v>#N/A</v>
      </c>
      <c r="AP58" s="117">
        <f>VLOOKUP(AB58,科目コード!$F$2:$H$50,3,FALSE)</f>
        <v>0</v>
      </c>
      <c r="AQ58" s="117" t="str">
        <f t="shared" si="16"/>
        <v/>
      </c>
      <c r="AR58" s="117">
        <f t="shared" si="7"/>
        <v>0</v>
      </c>
      <c r="AS58" s="117">
        <f t="shared" si="8"/>
        <v>0</v>
      </c>
      <c r="AT58" s="117">
        <f t="shared" si="9"/>
        <v>0</v>
      </c>
    </row>
    <row r="59" spans="1:46" ht="15.95" customHeight="1" x14ac:dyDescent="0.15">
      <c r="A59" s="32"/>
      <c r="B59" s="33"/>
      <c r="C59" s="34"/>
      <c r="D59" s="34"/>
      <c r="E59" s="35" t="str">
        <f t="shared" si="17"/>
        <v/>
      </c>
      <c r="F59" s="36"/>
      <c r="G59" s="103" t="str">
        <f t="shared" si="21"/>
        <v/>
      </c>
      <c r="H59" s="36"/>
      <c r="I59" s="103" t="str">
        <f t="shared" si="22"/>
        <v/>
      </c>
      <c r="J59" s="36"/>
      <c r="K59" s="36"/>
      <c r="L59" s="36"/>
      <c r="M59" s="36"/>
      <c r="N59" s="37"/>
      <c r="P59" s="28" t="str">
        <f t="shared" si="2"/>
        <v/>
      </c>
      <c r="V59" s="30"/>
      <c r="W59" s="51" t="str">
        <f t="shared" ref="W59:W89" si="26">IF(U59="","",SUMIF($H$2:$H$1724,U59,$C$2:$C$1724))</f>
        <v/>
      </c>
      <c r="AA59" s="108" t="str">
        <f t="shared" si="10"/>
        <v>0</v>
      </c>
      <c r="AB59" s="108" t="str">
        <f t="shared" si="11"/>
        <v>1102</v>
      </c>
      <c r="AC59" s="115">
        <v>58</v>
      </c>
      <c r="AD59" s="119">
        <f t="shared" si="3"/>
        <v>0</v>
      </c>
      <c r="AE59" s="117"/>
      <c r="AF59" s="118">
        <f t="shared" si="12"/>
        <v>0</v>
      </c>
      <c r="AG59" s="118" t="str">
        <f t="shared" si="4"/>
        <v/>
      </c>
      <c r="AH59" s="117" t="str">
        <f t="shared" si="13"/>
        <v/>
      </c>
      <c r="AI59" s="117" t="str">
        <f t="shared" si="5"/>
        <v/>
      </c>
      <c r="AJ59" s="117" t="e">
        <f>VLOOKUP(AA59,科目コード!$F$2:$G$50,2,FALSE)</f>
        <v>#N/A</v>
      </c>
      <c r="AK59" s="117" t="e">
        <f>VLOOKUP(AA59,科目コード!$F$2:$H$50,3,FALSE)</f>
        <v>#N/A</v>
      </c>
      <c r="AL59" s="117" t="str">
        <f t="shared" si="14"/>
        <v/>
      </c>
      <c r="AM59" s="117">
        <f t="shared" si="15"/>
        <v>1102</v>
      </c>
      <c r="AN59" s="117" t="str">
        <f t="shared" si="6"/>
        <v/>
      </c>
      <c r="AO59" s="117" t="e">
        <f>VLOOKUP(AB59,科目コード!F59:H107,2,FALSE)</f>
        <v>#N/A</v>
      </c>
      <c r="AP59" s="117">
        <f>VLOOKUP(AB59,科目コード!$F$2:$H$50,3,FALSE)</f>
        <v>0</v>
      </c>
      <c r="AQ59" s="117" t="str">
        <f t="shared" si="16"/>
        <v/>
      </c>
      <c r="AR59" s="117">
        <f t="shared" si="7"/>
        <v>0</v>
      </c>
      <c r="AS59" s="117">
        <f t="shared" si="8"/>
        <v>0</v>
      </c>
      <c r="AT59" s="117">
        <f t="shared" si="9"/>
        <v>0</v>
      </c>
    </row>
    <row r="60" spans="1:46" ht="15.95" customHeight="1" x14ac:dyDescent="0.15">
      <c r="A60" s="32"/>
      <c r="B60" s="33"/>
      <c r="C60" s="34"/>
      <c r="D60" s="34"/>
      <c r="E60" s="35" t="str">
        <f t="shared" si="17"/>
        <v/>
      </c>
      <c r="F60" s="36"/>
      <c r="G60" s="103" t="str">
        <f t="shared" si="21"/>
        <v/>
      </c>
      <c r="H60" s="36"/>
      <c r="I60" s="103" t="str">
        <f t="shared" si="22"/>
        <v/>
      </c>
      <c r="J60" s="36"/>
      <c r="K60" s="36"/>
      <c r="L60" s="36"/>
      <c r="M60" s="36"/>
      <c r="N60" s="37"/>
      <c r="P60" s="28" t="str">
        <f t="shared" si="2"/>
        <v/>
      </c>
      <c r="R60" s="136" t="s">
        <v>81</v>
      </c>
      <c r="S60" s="136"/>
      <c r="T60" s="52" t="s">
        <v>82</v>
      </c>
      <c r="W60" s="27" t="str">
        <f t="shared" si="26"/>
        <v/>
      </c>
      <c r="AA60" s="108" t="str">
        <f t="shared" si="10"/>
        <v>0</v>
      </c>
      <c r="AB60" s="108" t="str">
        <f t="shared" si="11"/>
        <v>1102</v>
      </c>
      <c r="AC60" s="115">
        <v>59</v>
      </c>
      <c r="AD60" s="119">
        <f t="shared" si="3"/>
        <v>0</v>
      </c>
      <c r="AE60" s="117"/>
      <c r="AF60" s="118">
        <f t="shared" si="12"/>
        <v>0</v>
      </c>
      <c r="AG60" s="118" t="str">
        <f t="shared" si="4"/>
        <v/>
      </c>
      <c r="AH60" s="117" t="str">
        <f t="shared" si="13"/>
        <v/>
      </c>
      <c r="AI60" s="117" t="str">
        <f t="shared" si="5"/>
        <v/>
      </c>
      <c r="AJ60" s="117" t="e">
        <f>VLOOKUP(AA60,科目コード!$F$2:$G$50,2,FALSE)</f>
        <v>#N/A</v>
      </c>
      <c r="AK60" s="117" t="e">
        <f>VLOOKUP(AA60,科目コード!$F$2:$H$50,3,FALSE)</f>
        <v>#N/A</v>
      </c>
      <c r="AL60" s="117" t="str">
        <f t="shared" si="14"/>
        <v/>
      </c>
      <c r="AM60" s="117">
        <f t="shared" si="15"/>
        <v>1102</v>
      </c>
      <c r="AN60" s="117" t="str">
        <f t="shared" si="6"/>
        <v/>
      </c>
      <c r="AO60" s="117" t="e">
        <f>VLOOKUP(AB60,科目コード!F60:H108,2,FALSE)</f>
        <v>#N/A</v>
      </c>
      <c r="AP60" s="117">
        <f>VLOOKUP(AB60,科目コード!$F$2:$H$50,3,FALSE)</f>
        <v>0</v>
      </c>
      <c r="AQ60" s="117" t="str">
        <f t="shared" si="16"/>
        <v/>
      </c>
      <c r="AR60" s="117">
        <f t="shared" si="7"/>
        <v>0</v>
      </c>
      <c r="AS60" s="117">
        <f t="shared" si="8"/>
        <v>0</v>
      </c>
      <c r="AT60" s="117">
        <f t="shared" si="9"/>
        <v>0</v>
      </c>
    </row>
    <row r="61" spans="1:46" ht="15.95" customHeight="1" x14ac:dyDescent="0.15">
      <c r="A61" s="32"/>
      <c r="B61" s="33"/>
      <c r="C61" s="34"/>
      <c r="D61" s="34"/>
      <c r="E61" s="35" t="str">
        <f t="shared" si="17"/>
        <v/>
      </c>
      <c r="F61" s="36"/>
      <c r="G61" s="103" t="str">
        <f t="shared" si="21"/>
        <v/>
      </c>
      <c r="H61" s="36"/>
      <c r="I61" s="103" t="str">
        <f t="shared" si="22"/>
        <v/>
      </c>
      <c r="J61" s="36"/>
      <c r="K61" s="36"/>
      <c r="L61" s="36"/>
      <c r="M61" s="36"/>
      <c r="N61" s="37"/>
      <c r="P61" s="28" t="str">
        <f t="shared" si="2"/>
        <v/>
      </c>
      <c r="R61" s="133" t="s">
        <v>25</v>
      </c>
      <c r="S61" s="133"/>
      <c r="T61" s="53">
        <f>T20</f>
        <v>0</v>
      </c>
      <c r="W61" s="27" t="str">
        <f t="shared" si="26"/>
        <v/>
      </c>
      <c r="AA61" s="108" t="str">
        <f t="shared" si="10"/>
        <v>0</v>
      </c>
      <c r="AB61" s="108" t="str">
        <f t="shared" si="11"/>
        <v>1102</v>
      </c>
      <c r="AC61" s="115">
        <v>60</v>
      </c>
      <c r="AD61" s="119">
        <f t="shared" si="3"/>
        <v>0</v>
      </c>
      <c r="AE61" s="117"/>
      <c r="AF61" s="118">
        <f t="shared" si="12"/>
        <v>0</v>
      </c>
      <c r="AG61" s="118" t="str">
        <f t="shared" si="4"/>
        <v/>
      </c>
      <c r="AH61" s="117" t="str">
        <f t="shared" si="13"/>
        <v/>
      </c>
      <c r="AI61" s="117" t="str">
        <f t="shared" si="5"/>
        <v/>
      </c>
      <c r="AJ61" s="117" t="e">
        <f>VLOOKUP(AA61,科目コード!$F$2:$G$50,2,FALSE)</f>
        <v>#N/A</v>
      </c>
      <c r="AK61" s="117" t="e">
        <f>VLOOKUP(AA61,科目コード!$F$2:$H$50,3,FALSE)</f>
        <v>#N/A</v>
      </c>
      <c r="AL61" s="117" t="str">
        <f t="shared" si="14"/>
        <v/>
      </c>
      <c r="AM61" s="117">
        <f t="shared" si="15"/>
        <v>1102</v>
      </c>
      <c r="AN61" s="117" t="str">
        <f t="shared" si="6"/>
        <v/>
      </c>
      <c r="AO61" s="117" t="e">
        <f>VLOOKUP(AB61,科目コード!F61:H109,2,FALSE)</f>
        <v>#N/A</v>
      </c>
      <c r="AP61" s="117">
        <f>VLOOKUP(AB61,科目コード!$F$2:$H$50,3,FALSE)</f>
        <v>0</v>
      </c>
      <c r="AQ61" s="117" t="str">
        <f t="shared" si="16"/>
        <v/>
      </c>
      <c r="AR61" s="117">
        <f t="shared" si="7"/>
        <v>0</v>
      </c>
      <c r="AS61" s="117">
        <f t="shared" si="8"/>
        <v>0</v>
      </c>
      <c r="AT61" s="117">
        <f t="shared" si="9"/>
        <v>0</v>
      </c>
    </row>
    <row r="62" spans="1:46" ht="15.95" customHeight="1" x14ac:dyDescent="0.15">
      <c r="A62" s="32"/>
      <c r="B62" s="33"/>
      <c r="C62" s="34"/>
      <c r="D62" s="34"/>
      <c r="E62" s="35" t="str">
        <f t="shared" si="17"/>
        <v/>
      </c>
      <c r="F62" s="36"/>
      <c r="G62" s="103" t="str">
        <f t="shared" si="21"/>
        <v/>
      </c>
      <c r="H62" s="36"/>
      <c r="I62" s="103" t="str">
        <f t="shared" si="22"/>
        <v/>
      </c>
      <c r="J62" s="36"/>
      <c r="K62" s="36"/>
      <c r="L62" s="36"/>
      <c r="M62" s="36"/>
      <c r="N62" s="37"/>
      <c r="P62" s="28" t="str">
        <f t="shared" si="2"/>
        <v/>
      </c>
      <c r="R62" s="133" t="s">
        <v>47</v>
      </c>
      <c r="S62" s="133"/>
      <c r="T62" s="53">
        <f>T57</f>
        <v>0</v>
      </c>
      <c r="W62" s="27" t="str">
        <f t="shared" si="26"/>
        <v/>
      </c>
      <c r="AA62" s="108" t="str">
        <f t="shared" si="10"/>
        <v>0</v>
      </c>
      <c r="AB62" s="108" t="str">
        <f t="shared" si="11"/>
        <v>1102</v>
      </c>
      <c r="AC62" s="115">
        <v>61</v>
      </c>
      <c r="AD62" s="119">
        <f t="shared" si="3"/>
        <v>0</v>
      </c>
      <c r="AE62" s="117"/>
      <c r="AF62" s="118">
        <f t="shared" si="12"/>
        <v>0</v>
      </c>
      <c r="AG62" s="118" t="str">
        <f t="shared" si="4"/>
        <v/>
      </c>
      <c r="AH62" s="117" t="str">
        <f t="shared" si="13"/>
        <v/>
      </c>
      <c r="AI62" s="117" t="str">
        <f t="shared" si="5"/>
        <v/>
      </c>
      <c r="AJ62" s="117" t="e">
        <f>VLOOKUP(AA62,科目コード!$F$2:$G$50,2,FALSE)</f>
        <v>#N/A</v>
      </c>
      <c r="AK62" s="117" t="e">
        <f>VLOOKUP(AA62,科目コード!$F$2:$H$50,3,FALSE)</f>
        <v>#N/A</v>
      </c>
      <c r="AL62" s="117" t="str">
        <f t="shared" si="14"/>
        <v/>
      </c>
      <c r="AM62" s="117">
        <f t="shared" si="15"/>
        <v>1102</v>
      </c>
      <c r="AN62" s="117" t="str">
        <f t="shared" si="6"/>
        <v/>
      </c>
      <c r="AO62" s="117" t="e">
        <f>VLOOKUP(AB62,科目コード!F62:H110,2,FALSE)</f>
        <v>#N/A</v>
      </c>
      <c r="AP62" s="117">
        <f>VLOOKUP(AB62,科目コード!$F$2:$H$50,3,FALSE)</f>
        <v>0</v>
      </c>
      <c r="AQ62" s="117" t="str">
        <f t="shared" si="16"/>
        <v/>
      </c>
      <c r="AR62" s="117">
        <f t="shared" si="7"/>
        <v>0</v>
      </c>
      <c r="AS62" s="117">
        <f t="shared" si="8"/>
        <v>0</v>
      </c>
      <c r="AT62" s="117">
        <f t="shared" si="9"/>
        <v>0</v>
      </c>
    </row>
    <row r="63" spans="1:46" ht="15.95" customHeight="1" x14ac:dyDescent="0.15">
      <c r="A63" s="32"/>
      <c r="B63" s="33"/>
      <c r="C63" s="34"/>
      <c r="D63" s="34"/>
      <c r="E63" s="35" t="str">
        <f t="shared" si="17"/>
        <v/>
      </c>
      <c r="F63" s="36"/>
      <c r="G63" s="103" t="str">
        <f t="shared" si="21"/>
        <v/>
      </c>
      <c r="H63" s="36"/>
      <c r="I63" s="103" t="str">
        <f t="shared" si="22"/>
        <v/>
      </c>
      <c r="J63" s="36"/>
      <c r="K63" s="36"/>
      <c r="L63" s="36"/>
      <c r="M63" s="36"/>
      <c r="N63" s="37"/>
      <c r="P63" s="28" t="str">
        <f t="shared" si="2"/>
        <v/>
      </c>
      <c r="R63" s="133" t="s">
        <v>82</v>
      </c>
      <c r="S63" s="133"/>
      <c r="T63" s="53">
        <f>T61-T62</f>
        <v>0</v>
      </c>
      <c r="V63" s="51"/>
      <c r="W63" s="27" t="str">
        <f t="shared" si="26"/>
        <v/>
      </c>
      <c r="AA63" s="108" t="str">
        <f t="shared" si="10"/>
        <v>0</v>
      </c>
      <c r="AB63" s="108" t="str">
        <f t="shared" si="11"/>
        <v>1102</v>
      </c>
      <c r="AC63" s="115">
        <v>62</v>
      </c>
      <c r="AD63" s="119">
        <f t="shared" si="3"/>
        <v>0</v>
      </c>
      <c r="AE63" s="117"/>
      <c r="AF63" s="118">
        <f t="shared" si="12"/>
        <v>0</v>
      </c>
      <c r="AG63" s="118" t="str">
        <f t="shared" si="4"/>
        <v/>
      </c>
      <c r="AH63" s="117" t="str">
        <f t="shared" si="13"/>
        <v/>
      </c>
      <c r="AI63" s="117" t="str">
        <f t="shared" si="5"/>
        <v/>
      </c>
      <c r="AJ63" s="117" t="e">
        <f>VLOOKUP(AA63,科目コード!$F$2:$G$50,2,FALSE)</f>
        <v>#N/A</v>
      </c>
      <c r="AK63" s="117" t="e">
        <f>VLOOKUP(AA63,科目コード!$F$2:$H$50,3,FALSE)</f>
        <v>#N/A</v>
      </c>
      <c r="AL63" s="117" t="str">
        <f t="shared" si="14"/>
        <v/>
      </c>
      <c r="AM63" s="117">
        <f t="shared" si="15"/>
        <v>1102</v>
      </c>
      <c r="AN63" s="117" t="str">
        <f t="shared" si="6"/>
        <v/>
      </c>
      <c r="AO63" s="117" t="e">
        <f>VLOOKUP(AB63,科目コード!F63:H111,2,FALSE)</f>
        <v>#N/A</v>
      </c>
      <c r="AP63" s="117">
        <f>VLOOKUP(AB63,科目コード!$F$2:$H$50,3,FALSE)</f>
        <v>0</v>
      </c>
      <c r="AQ63" s="117" t="str">
        <f t="shared" si="16"/>
        <v/>
      </c>
      <c r="AR63" s="117">
        <f t="shared" si="7"/>
        <v>0</v>
      </c>
      <c r="AS63" s="117">
        <f t="shared" si="8"/>
        <v>0</v>
      </c>
      <c r="AT63" s="117">
        <f t="shared" si="9"/>
        <v>0</v>
      </c>
    </row>
    <row r="64" spans="1:46" ht="15.95" customHeight="1" x14ac:dyDescent="0.15">
      <c r="A64" s="32"/>
      <c r="B64" s="33"/>
      <c r="C64" s="34"/>
      <c r="D64" s="34"/>
      <c r="E64" s="35" t="str">
        <f t="shared" si="17"/>
        <v/>
      </c>
      <c r="F64" s="36"/>
      <c r="G64" s="103" t="str">
        <f t="shared" si="21"/>
        <v/>
      </c>
      <c r="H64" s="36"/>
      <c r="I64" s="103" t="str">
        <f t="shared" si="22"/>
        <v/>
      </c>
      <c r="J64" s="36"/>
      <c r="K64" s="36"/>
      <c r="L64" s="36"/>
      <c r="M64" s="36"/>
      <c r="N64" s="37"/>
      <c r="P64" s="28" t="str">
        <f t="shared" si="2"/>
        <v/>
      </c>
      <c r="T64" s="54">
        <f>T63-N1603</f>
        <v>0</v>
      </c>
      <c r="W64" s="27" t="str">
        <f t="shared" si="26"/>
        <v/>
      </c>
      <c r="AA64" s="108" t="str">
        <f t="shared" si="10"/>
        <v>0</v>
      </c>
      <c r="AB64" s="108" t="str">
        <f t="shared" si="11"/>
        <v>1102</v>
      </c>
      <c r="AC64" s="115">
        <v>63</v>
      </c>
      <c r="AD64" s="119">
        <f t="shared" si="3"/>
        <v>0</v>
      </c>
      <c r="AE64" s="117"/>
      <c r="AF64" s="118">
        <f t="shared" si="12"/>
        <v>0</v>
      </c>
      <c r="AG64" s="118" t="str">
        <f t="shared" si="4"/>
        <v/>
      </c>
      <c r="AH64" s="117" t="str">
        <f t="shared" si="13"/>
        <v/>
      </c>
      <c r="AI64" s="117" t="str">
        <f t="shared" si="5"/>
        <v/>
      </c>
      <c r="AJ64" s="117" t="e">
        <f>VLOOKUP(AA64,科目コード!$F$2:$G$50,2,FALSE)</f>
        <v>#N/A</v>
      </c>
      <c r="AK64" s="117" t="e">
        <f>VLOOKUP(AA64,科目コード!$F$2:$H$50,3,FALSE)</f>
        <v>#N/A</v>
      </c>
      <c r="AL64" s="117" t="str">
        <f t="shared" si="14"/>
        <v/>
      </c>
      <c r="AM64" s="117">
        <f t="shared" si="15"/>
        <v>1102</v>
      </c>
      <c r="AN64" s="117" t="str">
        <f t="shared" si="6"/>
        <v/>
      </c>
      <c r="AO64" s="117" t="e">
        <f>VLOOKUP(AB64,科目コード!F64:H112,2,FALSE)</f>
        <v>#N/A</v>
      </c>
      <c r="AP64" s="117">
        <f>VLOOKUP(AB64,科目コード!$F$2:$H$50,3,FALSE)</f>
        <v>0</v>
      </c>
      <c r="AQ64" s="117" t="str">
        <f t="shared" si="16"/>
        <v/>
      </c>
      <c r="AR64" s="117">
        <f t="shared" si="7"/>
        <v>0</v>
      </c>
      <c r="AS64" s="117">
        <f t="shared" si="8"/>
        <v>0</v>
      </c>
      <c r="AT64" s="117">
        <f t="shared" si="9"/>
        <v>0</v>
      </c>
    </row>
    <row r="65" spans="1:46" ht="15.95" customHeight="1" x14ac:dyDescent="0.15">
      <c r="A65" s="32"/>
      <c r="B65" s="33"/>
      <c r="C65" s="34"/>
      <c r="D65" s="34"/>
      <c r="E65" s="35" t="str">
        <f t="shared" si="17"/>
        <v/>
      </c>
      <c r="F65" s="36"/>
      <c r="G65" s="103" t="str">
        <f t="shared" si="21"/>
        <v/>
      </c>
      <c r="H65" s="36"/>
      <c r="I65" s="103" t="str">
        <f t="shared" si="22"/>
        <v/>
      </c>
      <c r="J65" s="36"/>
      <c r="K65" s="36"/>
      <c r="L65" s="36"/>
      <c r="M65" s="36"/>
      <c r="N65" s="37"/>
      <c r="P65" s="28" t="str">
        <f t="shared" si="2"/>
        <v/>
      </c>
      <c r="W65" s="27" t="str">
        <f t="shared" si="26"/>
        <v/>
      </c>
      <c r="AA65" s="108" t="str">
        <f t="shared" si="10"/>
        <v>0</v>
      </c>
      <c r="AB65" s="108" t="str">
        <f t="shared" si="11"/>
        <v>1102</v>
      </c>
      <c r="AC65" s="115">
        <v>64</v>
      </c>
      <c r="AD65" s="119">
        <f t="shared" si="3"/>
        <v>0</v>
      </c>
      <c r="AE65" s="117"/>
      <c r="AF65" s="118">
        <f t="shared" si="12"/>
        <v>0</v>
      </c>
      <c r="AG65" s="118" t="str">
        <f t="shared" si="4"/>
        <v/>
      </c>
      <c r="AH65" s="117" t="str">
        <f t="shared" si="13"/>
        <v/>
      </c>
      <c r="AI65" s="117" t="str">
        <f t="shared" si="5"/>
        <v/>
      </c>
      <c r="AJ65" s="117" t="e">
        <f>VLOOKUP(AA65,科目コード!$F$2:$G$50,2,FALSE)</f>
        <v>#N/A</v>
      </c>
      <c r="AK65" s="117" t="e">
        <f>VLOOKUP(AA65,科目コード!$F$2:$H$50,3,FALSE)</f>
        <v>#N/A</v>
      </c>
      <c r="AL65" s="117" t="str">
        <f t="shared" si="14"/>
        <v/>
      </c>
      <c r="AM65" s="117">
        <f t="shared" si="15"/>
        <v>1102</v>
      </c>
      <c r="AN65" s="117" t="str">
        <f t="shared" si="6"/>
        <v/>
      </c>
      <c r="AO65" s="117" t="e">
        <f>VLOOKUP(AB65,科目コード!F65:H113,2,FALSE)</f>
        <v>#N/A</v>
      </c>
      <c r="AP65" s="117">
        <f>VLOOKUP(AB65,科目コード!$F$2:$H$50,3,FALSE)</f>
        <v>0</v>
      </c>
      <c r="AQ65" s="117" t="str">
        <f t="shared" si="16"/>
        <v/>
      </c>
      <c r="AR65" s="117">
        <f t="shared" si="7"/>
        <v>0</v>
      </c>
      <c r="AS65" s="117">
        <f t="shared" si="8"/>
        <v>0</v>
      </c>
      <c r="AT65" s="117">
        <f t="shared" si="9"/>
        <v>0</v>
      </c>
    </row>
    <row r="66" spans="1:46" ht="15.95" customHeight="1" x14ac:dyDescent="0.15">
      <c r="A66" s="32"/>
      <c r="B66" s="33"/>
      <c r="C66" s="34"/>
      <c r="D66" s="34"/>
      <c r="E66" s="35" t="str">
        <f t="shared" si="17"/>
        <v/>
      </c>
      <c r="F66" s="36"/>
      <c r="G66" s="103" t="str">
        <f t="shared" ref="G66:G129" si="27">IF(F66="","",VLOOKUP(F66,科目一覧表,2,FALSE))</f>
        <v/>
      </c>
      <c r="H66" s="36"/>
      <c r="I66" s="103" t="str">
        <f t="shared" ref="I66:I129" si="28">IF(H66="","",VLOOKUP(H66,補助科目一覧表,2,FALSE))</f>
        <v/>
      </c>
      <c r="J66" s="36"/>
      <c r="K66" s="36"/>
      <c r="L66" s="36"/>
      <c r="M66" s="36"/>
      <c r="N66" s="37"/>
      <c r="P66" s="28" t="str">
        <f t="shared" ref="P66:P129" si="29">IF(B66="","",IF(J66="","",C66-(J66*K66)))</f>
        <v/>
      </c>
      <c r="W66" s="27" t="str">
        <f t="shared" si="26"/>
        <v/>
      </c>
      <c r="AA66" s="108" t="str">
        <f t="shared" si="10"/>
        <v>0</v>
      </c>
      <c r="AB66" s="108" t="str">
        <f t="shared" si="11"/>
        <v>1102</v>
      </c>
      <c r="AC66" s="115">
        <v>65</v>
      </c>
      <c r="AD66" s="119">
        <f t="shared" ref="AD66:AD100" si="30">B66</f>
        <v>0</v>
      </c>
      <c r="AE66" s="117"/>
      <c r="AF66" s="118">
        <f t="shared" si="12"/>
        <v>0</v>
      </c>
      <c r="AG66" s="118" t="str">
        <f t="shared" ref="AG66:AG100" si="31">G66</f>
        <v/>
      </c>
      <c r="AH66" s="117" t="str">
        <f t="shared" si="13"/>
        <v/>
      </c>
      <c r="AI66" s="117" t="str">
        <f t="shared" ref="AI66:AI100" si="32">I66</f>
        <v/>
      </c>
      <c r="AJ66" s="117" t="e">
        <f>VLOOKUP(AA66,科目コード!$F$2:$G$50,2,FALSE)</f>
        <v>#N/A</v>
      </c>
      <c r="AK66" s="117" t="e">
        <f>VLOOKUP(AA66,科目コード!$F$2:$H$50,3,FALSE)</f>
        <v>#N/A</v>
      </c>
      <c r="AL66" s="117" t="str">
        <f t="shared" si="14"/>
        <v/>
      </c>
      <c r="AM66" s="117">
        <f t="shared" si="15"/>
        <v>1102</v>
      </c>
      <c r="AN66" s="117" t="str">
        <f t="shared" ref="AN66:AN100" si="33">IF(IF($AM66=1101,"",$H66)=0,"",IF($AM66=1101,"",$H66))</f>
        <v/>
      </c>
      <c r="AO66" s="117" t="e">
        <f>VLOOKUP(AB66,科目コード!F66:H114,2,FALSE)</f>
        <v>#N/A</v>
      </c>
      <c r="AP66" s="117">
        <f>VLOOKUP(AB66,科目コード!$F$2:$H$50,3,FALSE)</f>
        <v>0</v>
      </c>
      <c r="AQ66" s="117" t="str">
        <f t="shared" si="16"/>
        <v/>
      </c>
      <c r="AR66" s="117">
        <f t="shared" ref="AR66:AR100" si="34">M66</f>
        <v>0</v>
      </c>
      <c r="AS66" s="117">
        <f t="shared" ref="AS66:AS100" si="35">IFERROR(IF(NOT(C66=""),$C66,$D66),"")</f>
        <v>0</v>
      </c>
      <c r="AT66" s="117">
        <f t="shared" ref="AT66:AT100" si="36">N66</f>
        <v>0</v>
      </c>
    </row>
    <row r="67" spans="1:46" ht="15.95" customHeight="1" x14ac:dyDescent="0.15">
      <c r="A67" s="32"/>
      <c r="B67" s="33"/>
      <c r="C67" s="34"/>
      <c r="D67" s="34"/>
      <c r="E67" s="35" t="str">
        <f t="shared" si="17"/>
        <v/>
      </c>
      <c r="F67" s="36"/>
      <c r="G67" s="103" t="str">
        <f t="shared" si="27"/>
        <v/>
      </c>
      <c r="H67" s="36"/>
      <c r="I67" s="103" t="str">
        <f t="shared" si="28"/>
        <v/>
      </c>
      <c r="J67" s="36"/>
      <c r="K67" s="36"/>
      <c r="L67" s="36"/>
      <c r="M67" s="36"/>
      <c r="N67" s="37"/>
      <c r="P67" s="28" t="str">
        <f t="shared" si="29"/>
        <v/>
      </c>
      <c r="W67" s="27" t="str">
        <f t="shared" si="26"/>
        <v/>
      </c>
      <c r="AA67" s="108" t="str">
        <f t="shared" ref="AA67:AA100" si="37">AF67&amp;AH67</f>
        <v>0</v>
      </c>
      <c r="AB67" s="108" t="str">
        <f t="shared" ref="AB67:AB100" si="38">AM67&amp;AN67</f>
        <v>1102</v>
      </c>
      <c r="AC67" s="115">
        <v>66</v>
      </c>
      <c r="AD67" s="119">
        <f t="shared" si="30"/>
        <v>0</v>
      </c>
      <c r="AE67" s="117"/>
      <c r="AF67" s="118">
        <f t="shared" ref="AF67:AF100" si="39">IFERROR(IF($D67="",$F67,"1102"),"")</f>
        <v>0</v>
      </c>
      <c r="AG67" s="118" t="str">
        <f t="shared" si="31"/>
        <v/>
      </c>
      <c r="AH67" s="117" t="str">
        <f t="shared" ref="AH67:AH100" si="40">IF($AF67="1102","",IF($H67&lt;&gt;"",$H67,""))</f>
        <v/>
      </c>
      <c r="AI67" s="117" t="str">
        <f t="shared" si="32"/>
        <v/>
      </c>
      <c r="AJ67" s="117" t="e">
        <f>VLOOKUP(AA67,科目コード!$F$2:$G$50,2,FALSE)</f>
        <v>#N/A</v>
      </c>
      <c r="AK67" s="117" t="e">
        <f>VLOOKUP(AA67,科目コード!$F$2:$H$50,3,FALSE)</f>
        <v>#N/A</v>
      </c>
      <c r="AL67" s="117" t="str">
        <f t="shared" si="14"/>
        <v/>
      </c>
      <c r="AM67" s="117">
        <f t="shared" si="15"/>
        <v>1102</v>
      </c>
      <c r="AN67" s="117" t="str">
        <f t="shared" si="33"/>
        <v/>
      </c>
      <c r="AO67" s="117" t="e">
        <f>VLOOKUP(AB67,科目コード!F67:H115,2,FALSE)</f>
        <v>#N/A</v>
      </c>
      <c r="AP67" s="117">
        <f>VLOOKUP(AB67,科目コード!$F$2:$H$50,3,FALSE)</f>
        <v>0</v>
      </c>
      <c r="AQ67" s="117" t="str">
        <f t="shared" si="16"/>
        <v/>
      </c>
      <c r="AR67" s="117">
        <f t="shared" si="34"/>
        <v>0</v>
      </c>
      <c r="AS67" s="117">
        <f t="shared" si="35"/>
        <v>0</v>
      </c>
      <c r="AT67" s="117">
        <f t="shared" si="36"/>
        <v>0</v>
      </c>
    </row>
    <row r="68" spans="1:46" ht="15.95" customHeight="1" x14ac:dyDescent="0.15">
      <c r="A68" s="32"/>
      <c r="B68" s="33"/>
      <c r="C68" s="34"/>
      <c r="D68" s="34"/>
      <c r="E68" s="35" t="str">
        <f t="shared" si="17"/>
        <v/>
      </c>
      <c r="F68" s="36"/>
      <c r="G68" s="103" t="str">
        <f t="shared" si="27"/>
        <v/>
      </c>
      <c r="H68" s="36"/>
      <c r="I68" s="103" t="str">
        <f t="shared" si="28"/>
        <v/>
      </c>
      <c r="J68" s="36"/>
      <c r="K68" s="36"/>
      <c r="L68" s="36"/>
      <c r="M68" s="36"/>
      <c r="N68" s="37"/>
      <c r="P68" s="28" t="str">
        <f t="shared" si="29"/>
        <v/>
      </c>
      <c r="W68" s="27" t="str">
        <f t="shared" si="26"/>
        <v/>
      </c>
      <c r="AA68" s="108" t="str">
        <f t="shared" si="37"/>
        <v>0</v>
      </c>
      <c r="AB68" s="108" t="str">
        <f t="shared" si="38"/>
        <v>1102</v>
      </c>
      <c r="AC68" s="115">
        <v>67</v>
      </c>
      <c r="AD68" s="119">
        <f t="shared" si="30"/>
        <v>0</v>
      </c>
      <c r="AE68" s="117"/>
      <c r="AF68" s="118">
        <f t="shared" si="39"/>
        <v>0</v>
      </c>
      <c r="AG68" s="118" t="str">
        <f t="shared" si="31"/>
        <v/>
      </c>
      <c r="AH68" s="117" t="str">
        <f t="shared" si="40"/>
        <v/>
      </c>
      <c r="AI68" s="117" t="str">
        <f t="shared" si="32"/>
        <v/>
      </c>
      <c r="AJ68" s="117" t="e">
        <f>VLOOKUP(AA68,科目コード!$F$2:$G$50,2,FALSE)</f>
        <v>#N/A</v>
      </c>
      <c r="AK68" s="117" t="e">
        <f>VLOOKUP(AA68,科目コード!$F$2:$H$50,3,FALSE)</f>
        <v>#N/A</v>
      </c>
      <c r="AL68" s="117" t="str">
        <f t="shared" ref="AL68:AL100" si="41">IFERROR(IF($AK68=800,1,""),"")</f>
        <v/>
      </c>
      <c r="AM68" s="117">
        <f t="shared" ref="AM68:AM100" si="42">IFERROR(IF(AF68="","",IF($AF68="1102",$F68,1102)),"")</f>
        <v>1102</v>
      </c>
      <c r="AN68" s="117" t="str">
        <f t="shared" si="33"/>
        <v/>
      </c>
      <c r="AO68" s="117" t="e">
        <f>VLOOKUP(AB68,科目コード!F68:H116,2,FALSE)</f>
        <v>#N/A</v>
      </c>
      <c r="AP68" s="117">
        <f>VLOOKUP(AB68,科目コード!$F$2:$H$50,3,FALSE)</f>
        <v>0</v>
      </c>
      <c r="AQ68" s="117" t="str">
        <f t="shared" ref="AQ68:AQ100" si="43">IFERROR(IF($AP68=800,1,""),"")</f>
        <v/>
      </c>
      <c r="AR68" s="117">
        <f t="shared" si="34"/>
        <v>0</v>
      </c>
      <c r="AS68" s="117">
        <f t="shared" si="35"/>
        <v>0</v>
      </c>
      <c r="AT68" s="117">
        <f t="shared" si="36"/>
        <v>0</v>
      </c>
    </row>
    <row r="69" spans="1:46" ht="15.95" customHeight="1" x14ac:dyDescent="0.15">
      <c r="A69" s="32"/>
      <c r="B69" s="33"/>
      <c r="C69" s="34"/>
      <c r="D69" s="34"/>
      <c r="E69" s="35" t="str">
        <f t="shared" ref="E69:E132" si="44">IF(A69="","",E68+D69-C69)</f>
        <v/>
      </c>
      <c r="F69" s="36"/>
      <c r="G69" s="103" t="str">
        <f t="shared" si="27"/>
        <v/>
      </c>
      <c r="H69" s="36"/>
      <c r="I69" s="103" t="str">
        <f t="shared" si="28"/>
        <v/>
      </c>
      <c r="J69" s="36"/>
      <c r="K69" s="36"/>
      <c r="L69" s="36"/>
      <c r="M69" s="36"/>
      <c r="N69" s="37"/>
      <c r="P69" s="28" t="str">
        <f t="shared" si="29"/>
        <v/>
      </c>
      <c r="W69" s="27" t="str">
        <f t="shared" si="26"/>
        <v/>
      </c>
      <c r="AA69" s="108" t="str">
        <f t="shared" si="37"/>
        <v>0</v>
      </c>
      <c r="AB69" s="108" t="str">
        <f t="shared" si="38"/>
        <v>1102</v>
      </c>
      <c r="AC69" s="115">
        <v>68</v>
      </c>
      <c r="AD69" s="119">
        <f t="shared" si="30"/>
        <v>0</v>
      </c>
      <c r="AE69" s="117"/>
      <c r="AF69" s="118">
        <f t="shared" si="39"/>
        <v>0</v>
      </c>
      <c r="AG69" s="118" t="str">
        <f t="shared" si="31"/>
        <v/>
      </c>
      <c r="AH69" s="117" t="str">
        <f t="shared" si="40"/>
        <v/>
      </c>
      <c r="AI69" s="117" t="str">
        <f t="shared" si="32"/>
        <v/>
      </c>
      <c r="AJ69" s="117" t="e">
        <f>VLOOKUP(AA69,科目コード!$F$2:$G$50,2,FALSE)</f>
        <v>#N/A</v>
      </c>
      <c r="AK69" s="117" t="e">
        <f>VLOOKUP(AA69,科目コード!$F$2:$H$50,3,FALSE)</f>
        <v>#N/A</v>
      </c>
      <c r="AL69" s="117" t="str">
        <f t="shared" si="41"/>
        <v/>
      </c>
      <c r="AM69" s="117">
        <f t="shared" si="42"/>
        <v>1102</v>
      </c>
      <c r="AN69" s="117" t="str">
        <f t="shared" si="33"/>
        <v/>
      </c>
      <c r="AO69" s="117" t="e">
        <f>VLOOKUP(AB69,科目コード!F69:H117,2,FALSE)</f>
        <v>#N/A</v>
      </c>
      <c r="AP69" s="117">
        <f>VLOOKUP(AB69,科目コード!$F$2:$H$50,3,FALSE)</f>
        <v>0</v>
      </c>
      <c r="AQ69" s="117" t="str">
        <f t="shared" si="43"/>
        <v/>
      </c>
      <c r="AR69" s="117">
        <f t="shared" si="34"/>
        <v>0</v>
      </c>
      <c r="AS69" s="117">
        <f t="shared" si="35"/>
        <v>0</v>
      </c>
      <c r="AT69" s="117">
        <f t="shared" si="36"/>
        <v>0</v>
      </c>
    </row>
    <row r="70" spans="1:46" ht="15.95" customHeight="1" x14ac:dyDescent="0.15">
      <c r="A70" s="32"/>
      <c r="B70" s="33"/>
      <c r="C70" s="34"/>
      <c r="D70" s="34"/>
      <c r="E70" s="35" t="str">
        <f t="shared" si="44"/>
        <v/>
      </c>
      <c r="F70" s="36"/>
      <c r="G70" s="103" t="str">
        <f t="shared" si="27"/>
        <v/>
      </c>
      <c r="H70" s="36"/>
      <c r="I70" s="103" t="str">
        <f t="shared" si="28"/>
        <v/>
      </c>
      <c r="J70" s="36"/>
      <c r="K70" s="36"/>
      <c r="L70" s="36"/>
      <c r="M70" s="36"/>
      <c r="N70" s="37"/>
      <c r="P70" s="28" t="str">
        <f t="shared" si="29"/>
        <v/>
      </c>
      <c r="W70" s="27" t="str">
        <f t="shared" si="26"/>
        <v/>
      </c>
      <c r="AA70" s="108" t="str">
        <f t="shared" si="37"/>
        <v>0</v>
      </c>
      <c r="AB70" s="108" t="str">
        <f t="shared" si="38"/>
        <v>1102</v>
      </c>
      <c r="AC70" s="115">
        <v>69</v>
      </c>
      <c r="AD70" s="119">
        <f t="shared" si="30"/>
        <v>0</v>
      </c>
      <c r="AE70" s="117"/>
      <c r="AF70" s="118">
        <f t="shared" si="39"/>
        <v>0</v>
      </c>
      <c r="AG70" s="118" t="str">
        <f t="shared" si="31"/>
        <v/>
      </c>
      <c r="AH70" s="117" t="str">
        <f t="shared" si="40"/>
        <v/>
      </c>
      <c r="AI70" s="117" t="str">
        <f t="shared" si="32"/>
        <v/>
      </c>
      <c r="AJ70" s="117" t="e">
        <f>VLOOKUP(AA70,科目コード!$F$2:$G$50,2,FALSE)</f>
        <v>#N/A</v>
      </c>
      <c r="AK70" s="117" t="e">
        <f>VLOOKUP(AA70,科目コード!$F$2:$H$50,3,FALSE)</f>
        <v>#N/A</v>
      </c>
      <c r="AL70" s="117" t="str">
        <f t="shared" si="41"/>
        <v/>
      </c>
      <c r="AM70" s="117">
        <f t="shared" si="42"/>
        <v>1102</v>
      </c>
      <c r="AN70" s="117" t="str">
        <f t="shared" si="33"/>
        <v/>
      </c>
      <c r="AO70" s="117" t="e">
        <f>VLOOKUP(AB70,科目コード!F70:H118,2,FALSE)</f>
        <v>#N/A</v>
      </c>
      <c r="AP70" s="117">
        <f>VLOOKUP(AB70,科目コード!$F$2:$H$50,3,FALSE)</f>
        <v>0</v>
      </c>
      <c r="AQ70" s="117" t="str">
        <f t="shared" si="43"/>
        <v/>
      </c>
      <c r="AR70" s="117">
        <f t="shared" si="34"/>
        <v>0</v>
      </c>
      <c r="AS70" s="117">
        <f t="shared" si="35"/>
        <v>0</v>
      </c>
      <c r="AT70" s="117">
        <f t="shared" si="36"/>
        <v>0</v>
      </c>
    </row>
    <row r="71" spans="1:46" ht="15.95" customHeight="1" x14ac:dyDescent="0.15">
      <c r="A71" s="32"/>
      <c r="B71" s="33"/>
      <c r="C71" s="34"/>
      <c r="D71" s="34"/>
      <c r="E71" s="35" t="str">
        <f t="shared" si="44"/>
        <v/>
      </c>
      <c r="F71" s="36"/>
      <c r="G71" s="103" t="str">
        <f t="shared" si="27"/>
        <v/>
      </c>
      <c r="H71" s="36"/>
      <c r="I71" s="103" t="str">
        <f t="shared" si="28"/>
        <v/>
      </c>
      <c r="J71" s="36"/>
      <c r="K71" s="36"/>
      <c r="L71" s="36"/>
      <c r="M71" s="36"/>
      <c r="N71" s="37"/>
      <c r="P71" s="28" t="str">
        <f t="shared" si="29"/>
        <v/>
      </c>
      <c r="W71" s="27" t="str">
        <f t="shared" si="26"/>
        <v/>
      </c>
      <c r="AA71" s="108" t="str">
        <f t="shared" si="37"/>
        <v>0</v>
      </c>
      <c r="AB71" s="108" t="str">
        <f t="shared" si="38"/>
        <v>1102</v>
      </c>
      <c r="AC71" s="115">
        <v>70</v>
      </c>
      <c r="AD71" s="119">
        <f t="shared" si="30"/>
        <v>0</v>
      </c>
      <c r="AE71" s="117"/>
      <c r="AF71" s="118">
        <f t="shared" si="39"/>
        <v>0</v>
      </c>
      <c r="AG71" s="118" t="str">
        <f t="shared" si="31"/>
        <v/>
      </c>
      <c r="AH71" s="117" t="str">
        <f t="shared" si="40"/>
        <v/>
      </c>
      <c r="AI71" s="117" t="str">
        <f t="shared" si="32"/>
        <v/>
      </c>
      <c r="AJ71" s="117" t="e">
        <f>VLOOKUP(AA71,科目コード!$F$2:$G$50,2,FALSE)</f>
        <v>#N/A</v>
      </c>
      <c r="AK71" s="117" t="e">
        <f>VLOOKUP(AA71,科目コード!$F$2:$H$50,3,FALSE)</f>
        <v>#N/A</v>
      </c>
      <c r="AL71" s="117" t="str">
        <f t="shared" si="41"/>
        <v/>
      </c>
      <c r="AM71" s="117">
        <f t="shared" si="42"/>
        <v>1102</v>
      </c>
      <c r="AN71" s="117" t="str">
        <f t="shared" si="33"/>
        <v/>
      </c>
      <c r="AO71" s="117" t="e">
        <f>VLOOKUP(AB71,科目コード!F71:H119,2,FALSE)</f>
        <v>#N/A</v>
      </c>
      <c r="AP71" s="117">
        <f>VLOOKUP(AB71,科目コード!$F$2:$H$50,3,FALSE)</f>
        <v>0</v>
      </c>
      <c r="AQ71" s="117" t="str">
        <f t="shared" si="43"/>
        <v/>
      </c>
      <c r="AR71" s="117">
        <f t="shared" si="34"/>
        <v>0</v>
      </c>
      <c r="AS71" s="117">
        <f t="shared" si="35"/>
        <v>0</v>
      </c>
      <c r="AT71" s="117">
        <f t="shared" si="36"/>
        <v>0</v>
      </c>
    </row>
    <row r="72" spans="1:46" ht="15.95" customHeight="1" x14ac:dyDescent="0.15">
      <c r="A72" s="32"/>
      <c r="B72" s="33"/>
      <c r="C72" s="34"/>
      <c r="D72" s="34"/>
      <c r="E72" s="35" t="str">
        <f t="shared" si="44"/>
        <v/>
      </c>
      <c r="F72" s="36"/>
      <c r="G72" s="103" t="str">
        <f t="shared" si="27"/>
        <v/>
      </c>
      <c r="H72" s="36"/>
      <c r="I72" s="103" t="str">
        <f t="shared" si="28"/>
        <v/>
      </c>
      <c r="J72" s="36"/>
      <c r="K72" s="36"/>
      <c r="L72" s="36"/>
      <c r="M72" s="36"/>
      <c r="N72" s="37"/>
      <c r="P72" s="28" t="str">
        <f t="shared" si="29"/>
        <v/>
      </c>
      <c r="W72" s="27" t="str">
        <f t="shared" si="26"/>
        <v/>
      </c>
      <c r="AA72" s="108" t="str">
        <f t="shared" si="37"/>
        <v>0</v>
      </c>
      <c r="AB72" s="108" t="str">
        <f t="shared" si="38"/>
        <v>1102</v>
      </c>
      <c r="AC72" s="115">
        <v>71</v>
      </c>
      <c r="AD72" s="119">
        <f t="shared" si="30"/>
        <v>0</v>
      </c>
      <c r="AE72" s="117"/>
      <c r="AF72" s="118">
        <f t="shared" si="39"/>
        <v>0</v>
      </c>
      <c r="AG72" s="118" t="str">
        <f t="shared" si="31"/>
        <v/>
      </c>
      <c r="AH72" s="117" t="str">
        <f t="shared" si="40"/>
        <v/>
      </c>
      <c r="AI72" s="117" t="str">
        <f t="shared" si="32"/>
        <v/>
      </c>
      <c r="AJ72" s="117" t="e">
        <f>VLOOKUP(AA72,科目コード!$F$2:$G$50,2,FALSE)</f>
        <v>#N/A</v>
      </c>
      <c r="AK72" s="117" t="e">
        <f>VLOOKUP(AA72,科目コード!$F$2:$H$50,3,FALSE)</f>
        <v>#N/A</v>
      </c>
      <c r="AL72" s="117" t="str">
        <f t="shared" si="41"/>
        <v/>
      </c>
      <c r="AM72" s="117">
        <f t="shared" si="42"/>
        <v>1102</v>
      </c>
      <c r="AN72" s="117" t="str">
        <f t="shared" si="33"/>
        <v/>
      </c>
      <c r="AO72" s="117" t="e">
        <f>VLOOKUP(AB72,科目コード!F72:H120,2,FALSE)</f>
        <v>#N/A</v>
      </c>
      <c r="AP72" s="117">
        <f>VLOOKUP(AB72,科目コード!$F$2:$H$50,3,FALSE)</f>
        <v>0</v>
      </c>
      <c r="AQ72" s="117" t="str">
        <f t="shared" si="43"/>
        <v/>
      </c>
      <c r="AR72" s="117">
        <f t="shared" si="34"/>
        <v>0</v>
      </c>
      <c r="AS72" s="117">
        <f t="shared" si="35"/>
        <v>0</v>
      </c>
      <c r="AT72" s="117">
        <f t="shared" si="36"/>
        <v>0</v>
      </c>
    </row>
    <row r="73" spans="1:46" ht="15.95" customHeight="1" x14ac:dyDescent="0.15">
      <c r="A73" s="32"/>
      <c r="B73" s="33"/>
      <c r="C73" s="34"/>
      <c r="D73" s="34"/>
      <c r="E73" s="35" t="str">
        <f t="shared" si="44"/>
        <v/>
      </c>
      <c r="F73" s="36"/>
      <c r="G73" s="103" t="str">
        <f t="shared" si="27"/>
        <v/>
      </c>
      <c r="H73" s="36"/>
      <c r="I73" s="103" t="str">
        <f t="shared" si="28"/>
        <v/>
      </c>
      <c r="J73" s="36"/>
      <c r="K73" s="36"/>
      <c r="L73" s="36"/>
      <c r="M73" s="36"/>
      <c r="N73" s="37"/>
      <c r="P73" s="28" t="str">
        <f t="shared" si="29"/>
        <v/>
      </c>
      <c r="W73" s="27" t="str">
        <f t="shared" si="26"/>
        <v/>
      </c>
      <c r="AA73" s="108" t="str">
        <f t="shared" si="37"/>
        <v>0</v>
      </c>
      <c r="AB73" s="108" t="str">
        <f t="shared" si="38"/>
        <v>1102</v>
      </c>
      <c r="AC73" s="115">
        <v>72</v>
      </c>
      <c r="AD73" s="119">
        <f t="shared" si="30"/>
        <v>0</v>
      </c>
      <c r="AE73" s="117"/>
      <c r="AF73" s="118">
        <f t="shared" si="39"/>
        <v>0</v>
      </c>
      <c r="AG73" s="118" t="str">
        <f t="shared" si="31"/>
        <v/>
      </c>
      <c r="AH73" s="117" t="str">
        <f t="shared" si="40"/>
        <v/>
      </c>
      <c r="AI73" s="117" t="str">
        <f t="shared" si="32"/>
        <v/>
      </c>
      <c r="AJ73" s="117" t="e">
        <f>VLOOKUP(AA73,科目コード!$F$2:$G$50,2,FALSE)</f>
        <v>#N/A</v>
      </c>
      <c r="AK73" s="117" t="e">
        <f>VLOOKUP(AA73,科目コード!$F$2:$H$50,3,FALSE)</f>
        <v>#N/A</v>
      </c>
      <c r="AL73" s="117" t="str">
        <f t="shared" si="41"/>
        <v/>
      </c>
      <c r="AM73" s="117">
        <f t="shared" si="42"/>
        <v>1102</v>
      </c>
      <c r="AN73" s="117" t="str">
        <f t="shared" si="33"/>
        <v/>
      </c>
      <c r="AO73" s="117" t="e">
        <f>VLOOKUP(AB73,科目コード!F73:H121,2,FALSE)</f>
        <v>#N/A</v>
      </c>
      <c r="AP73" s="117">
        <f>VLOOKUP(AB73,科目コード!$F$2:$H$50,3,FALSE)</f>
        <v>0</v>
      </c>
      <c r="AQ73" s="117" t="str">
        <f t="shared" si="43"/>
        <v/>
      </c>
      <c r="AR73" s="117">
        <f t="shared" si="34"/>
        <v>0</v>
      </c>
      <c r="AS73" s="117">
        <f t="shared" si="35"/>
        <v>0</v>
      </c>
      <c r="AT73" s="117">
        <f t="shared" si="36"/>
        <v>0</v>
      </c>
    </row>
    <row r="74" spans="1:46" ht="15.95" customHeight="1" x14ac:dyDescent="0.15">
      <c r="A74" s="32"/>
      <c r="B74" s="33"/>
      <c r="C74" s="34"/>
      <c r="D74" s="34"/>
      <c r="E74" s="35" t="str">
        <f t="shared" si="44"/>
        <v/>
      </c>
      <c r="F74" s="36"/>
      <c r="G74" s="103" t="str">
        <f t="shared" si="27"/>
        <v/>
      </c>
      <c r="H74" s="36"/>
      <c r="I74" s="103" t="str">
        <f t="shared" si="28"/>
        <v/>
      </c>
      <c r="J74" s="36"/>
      <c r="K74" s="36"/>
      <c r="L74" s="36"/>
      <c r="M74" s="36"/>
      <c r="N74" s="37"/>
      <c r="P74" s="28" t="str">
        <f t="shared" si="29"/>
        <v/>
      </c>
      <c r="W74" s="27" t="str">
        <f t="shared" si="26"/>
        <v/>
      </c>
      <c r="AA74" s="108" t="str">
        <f t="shared" si="37"/>
        <v>0</v>
      </c>
      <c r="AB74" s="108" t="str">
        <f t="shared" si="38"/>
        <v>1102</v>
      </c>
      <c r="AC74" s="115">
        <v>73</v>
      </c>
      <c r="AD74" s="119">
        <f t="shared" si="30"/>
        <v>0</v>
      </c>
      <c r="AE74" s="117"/>
      <c r="AF74" s="118">
        <f t="shared" si="39"/>
        <v>0</v>
      </c>
      <c r="AG74" s="118" t="str">
        <f t="shared" si="31"/>
        <v/>
      </c>
      <c r="AH74" s="117" t="str">
        <f t="shared" si="40"/>
        <v/>
      </c>
      <c r="AI74" s="117" t="str">
        <f t="shared" si="32"/>
        <v/>
      </c>
      <c r="AJ74" s="117" t="e">
        <f>VLOOKUP(AA74,科目コード!$F$2:$G$50,2,FALSE)</f>
        <v>#N/A</v>
      </c>
      <c r="AK74" s="117" t="e">
        <f>VLOOKUP(AA74,科目コード!$F$2:$H$50,3,FALSE)</f>
        <v>#N/A</v>
      </c>
      <c r="AL74" s="117" t="str">
        <f t="shared" si="41"/>
        <v/>
      </c>
      <c r="AM74" s="117">
        <f t="shared" si="42"/>
        <v>1102</v>
      </c>
      <c r="AN74" s="117" t="str">
        <f t="shared" si="33"/>
        <v/>
      </c>
      <c r="AO74" s="117" t="e">
        <f>VLOOKUP(AB74,科目コード!F74:H122,2,FALSE)</f>
        <v>#N/A</v>
      </c>
      <c r="AP74" s="117">
        <f>VLOOKUP(AB74,科目コード!$F$2:$H$50,3,FALSE)</f>
        <v>0</v>
      </c>
      <c r="AQ74" s="117" t="str">
        <f t="shared" si="43"/>
        <v/>
      </c>
      <c r="AR74" s="117">
        <f t="shared" si="34"/>
        <v>0</v>
      </c>
      <c r="AS74" s="117">
        <f t="shared" si="35"/>
        <v>0</v>
      </c>
      <c r="AT74" s="117">
        <f t="shared" si="36"/>
        <v>0</v>
      </c>
    </row>
    <row r="75" spans="1:46" ht="15.95" customHeight="1" x14ac:dyDescent="0.15">
      <c r="A75" s="32"/>
      <c r="B75" s="33"/>
      <c r="C75" s="55"/>
      <c r="D75" s="55"/>
      <c r="E75" s="35" t="str">
        <f t="shared" si="44"/>
        <v/>
      </c>
      <c r="F75" s="56"/>
      <c r="G75" s="103" t="str">
        <f t="shared" si="27"/>
        <v/>
      </c>
      <c r="H75" s="56"/>
      <c r="I75" s="103" t="str">
        <f t="shared" si="28"/>
        <v/>
      </c>
      <c r="J75" s="56"/>
      <c r="K75" s="56"/>
      <c r="L75" s="36"/>
      <c r="M75" s="36"/>
      <c r="N75" s="57"/>
      <c r="P75" s="28" t="str">
        <f t="shared" si="29"/>
        <v/>
      </c>
      <c r="W75" s="27" t="str">
        <f t="shared" si="26"/>
        <v/>
      </c>
      <c r="AA75" s="108" t="str">
        <f t="shared" si="37"/>
        <v>0</v>
      </c>
      <c r="AB75" s="108" t="str">
        <f t="shared" si="38"/>
        <v>1102</v>
      </c>
      <c r="AC75" s="115">
        <v>74</v>
      </c>
      <c r="AD75" s="119">
        <f t="shared" si="30"/>
        <v>0</v>
      </c>
      <c r="AE75" s="117"/>
      <c r="AF75" s="118">
        <f t="shared" si="39"/>
        <v>0</v>
      </c>
      <c r="AG75" s="118" t="str">
        <f t="shared" si="31"/>
        <v/>
      </c>
      <c r="AH75" s="117" t="str">
        <f t="shared" si="40"/>
        <v/>
      </c>
      <c r="AI75" s="117" t="str">
        <f t="shared" si="32"/>
        <v/>
      </c>
      <c r="AJ75" s="117" t="e">
        <f>VLOOKUP(AA75,科目コード!$F$2:$G$50,2,FALSE)</f>
        <v>#N/A</v>
      </c>
      <c r="AK75" s="117" t="e">
        <f>VLOOKUP(AA75,科目コード!$F$2:$H$50,3,FALSE)</f>
        <v>#N/A</v>
      </c>
      <c r="AL75" s="117" t="str">
        <f t="shared" si="41"/>
        <v/>
      </c>
      <c r="AM75" s="117">
        <f t="shared" si="42"/>
        <v>1102</v>
      </c>
      <c r="AN75" s="117" t="str">
        <f t="shared" si="33"/>
        <v/>
      </c>
      <c r="AO75" s="117" t="e">
        <f>VLOOKUP(AB75,科目コード!F75:H123,2,FALSE)</f>
        <v>#N/A</v>
      </c>
      <c r="AP75" s="117">
        <f>VLOOKUP(AB75,科目コード!$F$2:$H$50,3,FALSE)</f>
        <v>0</v>
      </c>
      <c r="AQ75" s="117" t="str">
        <f t="shared" si="43"/>
        <v/>
      </c>
      <c r="AR75" s="117">
        <f t="shared" si="34"/>
        <v>0</v>
      </c>
      <c r="AS75" s="117">
        <f t="shared" si="35"/>
        <v>0</v>
      </c>
      <c r="AT75" s="117">
        <f t="shared" si="36"/>
        <v>0</v>
      </c>
    </row>
    <row r="76" spans="1:46" ht="15.95" customHeight="1" x14ac:dyDescent="0.15">
      <c r="A76" s="32"/>
      <c r="B76" s="33"/>
      <c r="C76" s="55"/>
      <c r="D76" s="55"/>
      <c r="E76" s="35" t="str">
        <f t="shared" si="44"/>
        <v/>
      </c>
      <c r="F76" s="56"/>
      <c r="G76" s="103" t="str">
        <f t="shared" si="27"/>
        <v/>
      </c>
      <c r="H76" s="56"/>
      <c r="I76" s="103" t="str">
        <f t="shared" si="28"/>
        <v/>
      </c>
      <c r="J76" s="56"/>
      <c r="K76" s="56"/>
      <c r="L76" s="36"/>
      <c r="M76" s="36"/>
      <c r="N76" s="37"/>
      <c r="P76" s="28" t="str">
        <f t="shared" si="29"/>
        <v/>
      </c>
      <c r="W76" s="27" t="str">
        <f t="shared" si="26"/>
        <v/>
      </c>
      <c r="AA76" s="108" t="str">
        <f t="shared" si="37"/>
        <v>0</v>
      </c>
      <c r="AB76" s="108" t="str">
        <f t="shared" si="38"/>
        <v>1102</v>
      </c>
      <c r="AC76" s="115">
        <v>75</v>
      </c>
      <c r="AD76" s="119">
        <f t="shared" si="30"/>
        <v>0</v>
      </c>
      <c r="AE76" s="117"/>
      <c r="AF76" s="118">
        <f t="shared" si="39"/>
        <v>0</v>
      </c>
      <c r="AG76" s="118" t="str">
        <f t="shared" si="31"/>
        <v/>
      </c>
      <c r="AH76" s="117" t="str">
        <f t="shared" si="40"/>
        <v/>
      </c>
      <c r="AI76" s="117" t="str">
        <f t="shared" si="32"/>
        <v/>
      </c>
      <c r="AJ76" s="117" t="e">
        <f>VLOOKUP(AA76,科目コード!$F$2:$G$50,2,FALSE)</f>
        <v>#N/A</v>
      </c>
      <c r="AK76" s="117" t="e">
        <f>VLOOKUP(AA76,科目コード!$F$2:$H$50,3,FALSE)</f>
        <v>#N/A</v>
      </c>
      <c r="AL76" s="117" t="str">
        <f t="shared" si="41"/>
        <v/>
      </c>
      <c r="AM76" s="117">
        <f t="shared" si="42"/>
        <v>1102</v>
      </c>
      <c r="AN76" s="117" t="str">
        <f t="shared" si="33"/>
        <v/>
      </c>
      <c r="AO76" s="117" t="e">
        <f>VLOOKUP(AB76,科目コード!F76:H124,2,FALSE)</f>
        <v>#N/A</v>
      </c>
      <c r="AP76" s="117">
        <f>VLOOKUP(AB76,科目コード!$F$2:$H$50,3,FALSE)</f>
        <v>0</v>
      </c>
      <c r="AQ76" s="117" t="str">
        <f t="shared" si="43"/>
        <v/>
      </c>
      <c r="AR76" s="117">
        <f t="shared" si="34"/>
        <v>0</v>
      </c>
      <c r="AS76" s="117">
        <f t="shared" si="35"/>
        <v>0</v>
      </c>
      <c r="AT76" s="117">
        <f t="shared" si="36"/>
        <v>0</v>
      </c>
    </row>
    <row r="77" spans="1:46" ht="15.95" customHeight="1" x14ac:dyDescent="0.15">
      <c r="A77" s="32"/>
      <c r="B77" s="33"/>
      <c r="C77" s="55"/>
      <c r="D77" s="55"/>
      <c r="E77" s="35" t="str">
        <f t="shared" si="44"/>
        <v/>
      </c>
      <c r="F77" s="56"/>
      <c r="G77" s="103" t="str">
        <f t="shared" si="27"/>
        <v/>
      </c>
      <c r="H77" s="56"/>
      <c r="I77" s="103" t="str">
        <f t="shared" si="28"/>
        <v/>
      </c>
      <c r="J77" s="56"/>
      <c r="K77" s="56"/>
      <c r="L77" s="36"/>
      <c r="M77" s="36"/>
      <c r="N77" s="37"/>
      <c r="P77" s="28" t="str">
        <f t="shared" si="29"/>
        <v/>
      </c>
      <c r="W77" s="27" t="str">
        <f t="shared" si="26"/>
        <v/>
      </c>
      <c r="AA77" s="108" t="str">
        <f t="shared" si="37"/>
        <v>0</v>
      </c>
      <c r="AB77" s="108" t="str">
        <f t="shared" si="38"/>
        <v>1102</v>
      </c>
      <c r="AC77" s="115">
        <v>76</v>
      </c>
      <c r="AD77" s="119">
        <f t="shared" si="30"/>
        <v>0</v>
      </c>
      <c r="AE77" s="117"/>
      <c r="AF77" s="118">
        <f t="shared" si="39"/>
        <v>0</v>
      </c>
      <c r="AG77" s="118" t="str">
        <f t="shared" si="31"/>
        <v/>
      </c>
      <c r="AH77" s="117" t="str">
        <f t="shared" si="40"/>
        <v/>
      </c>
      <c r="AI77" s="117" t="str">
        <f t="shared" si="32"/>
        <v/>
      </c>
      <c r="AJ77" s="117" t="e">
        <f>VLOOKUP(AA77,科目コード!$F$2:$G$50,2,FALSE)</f>
        <v>#N/A</v>
      </c>
      <c r="AK77" s="117" t="e">
        <f>VLOOKUP(AA77,科目コード!$F$2:$H$50,3,FALSE)</f>
        <v>#N/A</v>
      </c>
      <c r="AL77" s="117" t="str">
        <f t="shared" si="41"/>
        <v/>
      </c>
      <c r="AM77" s="117">
        <f t="shared" si="42"/>
        <v>1102</v>
      </c>
      <c r="AN77" s="117" t="str">
        <f t="shared" si="33"/>
        <v/>
      </c>
      <c r="AO77" s="117" t="e">
        <f>VLOOKUP(AB77,科目コード!F77:H125,2,FALSE)</f>
        <v>#N/A</v>
      </c>
      <c r="AP77" s="117">
        <f>VLOOKUP(AB77,科目コード!$F$2:$H$50,3,FALSE)</f>
        <v>0</v>
      </c>
      <c r="AQ77" s="117" t="str">
        <f t="shared" si="43"/>
        <v/>
      </c>
      <c r="AR77" s="117">
        <f t="shared" si="34"/>
        <v>0</v>
      </c>
      <c r="AS77" s="117">
        <f t="shared" si="35"/>
        <v>0</v>
      </c>
      <c r="AT77" s="117">
        <f t="shared" si="36"/>
        <v>0</v>
      </c>
    </row>
    <row r="78" spans="1:46" ht="15.95" customHeight="1" x14ac:dyDescent="0.15">
      <c r="A78" s="32"/>
      <c r="B78" s="33"/>
      <c r="C78" s="55"/>
      <c r="D78" s="55"/>
      <c r="E78" s="35" t="str">
        <f t="shared" si="44"/>
        <v/>
      </c>
      <c r="F78" s="56"/>
      <c r="G78" s="103" t="str">
        <f t="shared" si="27"/>
        <v/>
      </c>
      <c r="H78" s="56"/>
      <c r="I78" s="103" t="str">
        <f t="shared" si="28"/>
        <v/>
      </c>
      <c r="J78" s="56"/>
      <c r="K78" s="56"/>
      <c r="L78" s="36"/>
      <c r="M78" s="36"/>
      <c r="N78" s="37"/>
      <c r="P78" s="28" t="str">
        <f t="shared" si="29"/>
        <v/>
      </c>
      <c r="W78" s="27" t="str">
        <f t="shared" si="26"/>
        <v/>
      </c>
      <c r="AA78" s="108" t="str">
        <f t="shared" si="37"/>
        <v>0</v>
      </c>
      <c r="AB78" s="108" t="str">
        <f t="shared" si="38"/>
        <v>1102</v>
      </c>
      <c r="AC78" s="115">
        <v>77</v>
      </c>
      <c r="AD78" s="119">
        <f t="shared" si="30"/>
        <v>0</v>
      </c>
      <c r="AE78" s="117"/>
      <c r="AF78" s="118">
        <f t="shared" si="39"/>
        <v>0</v>
      </c>
      <c r="AG78" s="118" t="str">
        <f t="shared" si="31"/>
        <v/>
      </c>
      <c r="AH78" s="117" t="str">
        <f t="shared" si="40"/>
        <v/>
      </c>
      <c r="AI78" s="117" t="str">
        <f t="shared" si="32"/>
        <v/>
      </c>
      <c r="AJ78" s="117" t="e">
        <f>VLOOKUP(AA78,科目コード!$F$2:$G$50,2,FALSE)</f>
        <v>#N/A</v>
      </c>
      <c r="AK78" s="117" t="e">
        <f>VLOOKUP(AA78,科目コード!$F$2:$H$50,3,FALSE)</f>
        <v>#N/A</v>
      </c>
      <c r="AL78" s="117" t="str">
        <f t="shared" si="41"/>
        <v/>
      </c>
      <c r="AM78" s="117">
        <f t="shared" si="42"/>
        <v>1102</v>
      </c>
      <c r="AN78" s="117" t="str">
        <f t="shared" si="33"/>
        <v/>
      </c>
      <c r="AO78" s="117" t="e">
        <f>VLOOKUP(AB78,科目コード!F78:H126,2,FALSE)</f>
        <v>#N/A</v>
      </c>
      <c r="AP78" s="117">
        <f>VLOOKUP(AB78,科目コード!$F$2:$H$50,3,FALSE)</f>
        <v>0</v>
      </c>
      <c r="AQ78" s="117" t="str">
        <f t="shared" si="43"/>
        <v/>
      </c>
      <c r="AR78" s="117">
        <f t="shared" si="34"/>
        <v>0</v>
      </c>
      <c r="AS78" s="117">
        <f t="shared" si="35"/>
        <v>0</v>
      </c>
      <c r="AT78" s="117">
        <f t="shared" si="36"/>
        <v>0</v>
      </c>
    </row>
    <row r="79" spans="1:46" ht="15.95" customHeight="1" x14ac:dyDescent="0.15">
      <c r="A79" s="32"/>
      <c r="B79" s="33"/>
      <c r="C79" s="55"/>
      <c r="D79" s="55"/>
      <c r="E79" s="35" t="str">
        <f t="shared" si="44"/>
        <v/>
      </c>
      <c r="F79" s="56"/>
      <c r="G79" s="103" t="str">
        <f t="shared" si="27"/>
        <v/>
      </c>
      <c r="H79" s="56"/>
      <c r="I79" s="103" t="str">
        <f t="shared" si="28"/>
        <v/>
      </c>
      <c r="J79" s="56"/>
      <c r="K79" s="56"/>
      <c r="L79" s="36"/>
      <c r="M79" s="36"/>
      <c r="N79" s="37"/>
      <c r="P79" s="28" t="str">
        <f t="shared" si="29"/>
        <v/>
      </c>
      <c r="W79" s="27" t="str">
        <f t="shared" si="26"/>
        <v/>
      </c>
      <c r="AA79" s="108" t="str">
        <f t="shared" si="37"/>
        <v>0</v>
      </c>
      <c r="AB79" s="108" t="str">
        <f t="shared" si="38"/>
        <v>1102</v>
      </c>
      <c r="AC79" s="115">
        <v>78</v>
      </c>
      <c r="AD79" s="119">
        <f t="shared" si="30"/>
        <v>0</v>
      </c>
      <c r="AE79" s="117"/>
      <c r="AF79" s="118">
        <f t="shared" si="39"/>
        <v>0</v>
      </c>
      <c r="AG79" s="118" t="str">
        <f t="shared" si="31"/>
        <v/>
      </c>
      <c r="AH79" s="117" t="str">
        <f t="shared" si="40"/>
        <v/>
      </c>
      <c r="AI79" s="117" t="str">
        <f t="shared" si="32"/>
        <v/>
      </c>
      <c r="AJ79" s="117" t="e">
        <f>VLOOKUP(AA79,科目コード!$F$2:$G$50,2,FALSE)</f>
        <v>#N/A</v>
      </c>
      <c r="AK79" s="117" t="e">
        <f>VLOOKUP(AA79,科目コード!$F$2:$H$50,3,FALSE)</f>
        <v>#N/A</v>
      </c>
      <c r="AL79" s="117" t="str">
        <f t="shared" si="41"/>
        <v/>
      </c>
      <c r="AM79" s="117">
        <f t="shared" si="42"/>
        <v>1102</v>
      </c>
      <c r="AN79" s="117" t="str">
        <f t="shared" si="33"/>
        <v/>
      </c>
      <c r="AO79" s="117" t="e">
        <f>VLOOKUP(AB79,科目コード!F79:H127,2,FALSE)</f>
        <v>#N/A</v>
      </c>
      <c r="AP79" s="117">
        <f>VLOOKUP(AB79,科目コード!$F$2:$H$50,3,FALSE)</f>
        <v>0</v>
      </c>
      <c r="AQ79" s="117" t="str">
        <f t="shared" si="43"/>
        <v/>
      </c>
      <c r="AR79" s="117">
        <f t="shared" si="34"/>
        <v>0</v>
      </c>
      <c r="AS79" s="117">
        <f t="shared" si="35"/>
        <v>0</v>
      </c>
      <c r="AT79" s="117">
        <f t="shared" si="36"/>
        <v>0</v>
      </c>
    </row>
    <row r="80" spans="1:46" ht="15.95" customHeight="1" x14ac:dyDescent="0.15">
      <c r="A80" s="32"/>
      <c r="B80" s="33"/>
      <c r="C80" s="55"/>
      <c r="D80" s="55"/>
      <c r="E80" s="35" t="str">
        <f t="shared" si="44"/>
        <v/>
      </c>
      <c r="F80" s="56"/>
      <c r="G80" s="103" t="str">
        <f t="shared" si="27"/>
        <v/>
      </c>
      <c r="H80" s="56"/>
      <c r="I80" s="103" t="str">
        <f t="shared" si="28"/>
        <v/>
      </c>
      <c r="J80" s="56"/>
      <c r="K80" s="56"/>
      <c r="L80" s="36"/>
      <c r="M80" s="36"/>
      <c r="N80" s="37"/>
      <c r="P80" s="28" t="str">
        <f t="shared" si="29"/>
        <v/>
      </c>
      <c r="W80" s="27" t="str">
        <f t="shared" si="26"/>
        <v/>
      </c>
      <c r="AA80" s="108" t="str">
        <f t="shared" si="37"/>
        <v>0</v>
      </c>
      <c r="AB80" s="108" t="str">
        <f t="shared" si="38"/>
        <v>1102</v>
      </c>
      <c r="AC80" s="115">
        <v>79</v>
      </c>
      <c r="AD80" s="119">
        <f t="shared" si="30"/>
        <v>0</v>
      </c>
      <c r="AE80" s="117"/>
      <c r="AF80" s="118">
        <f t="shared" si="39"/>
        <v>0</v>
      </c>
      <c r="AG80" s="118" t="str">
        <f t="shared" si="31"/>
        <v/>
      </c>
      <c r="AH80" s="117" t="str">
        <f t="shared" si="40"/>
        <v/>
      </c>
      <c r="AI80" s="117" t="str">
        <f t="shared" si="32"/>
        <v/>
      </c>
      <c r="AJ80" s="117" t="e">
        <f>VLOOKUP(AA80,科目コード!$F$2:$G$50,2,FALSE)</f>
        <v>#N/A</v>
      </c>
      <c r="AK80" s="117" t="e">
        <f>VLOOKUP(AA80,科目コード!$F$2:$H$50,3,FALSE)</f>
        <v>#N/A</v>
      </c>
      <c r="AL80" s="117" t="str">
        <f t="shared" si="41"/>
        <v/>
      </c>
      <c r="AM80" s="117">
        <f t="shared" si="42"/>
        <v>1102</v>
      </c>
      <c r="AN80" s="117" t="str">
        <f t="shared" si="33"/>
        <v/>
      </c>
      <c r="AO80" s="117" t="e">
        <f>VLOOKUP(AB80,科目コード!F80:H128,2,FALSE)</f>
        <v>#N/A</v>
      </c>
      <c r="AP80" s="117">
        <f>VLOOKUP(AB80,科目コード!$F$2:$H$50,3,FALSE)</f>
        <v>0</v>
      </c>
      <c r="AQ80" s="117" t="str">
        <f t="shared" si="43"/>
        <v/>
      </c>
      <c r="AR80" s="117">
        <f t="shared" si="34"/>
        <v>0</v>
      </c>
      <c r="AS80" s="117">
        <f t="shared" si="35"/>
        <v>0</v>
      </c>
      <c r="AT80" s="117">
        <f t="shared" si="36"/>
        <v>0</v>
      </c>
    </row>
    <row r="81" spans="1:46" ht="15.95" customHeight="1" x14ac:dyDescent="0.15">
      <c r="A81" s="32"/>
      <c r="B81" s="33"/>
      <c r="C81" s="55"/>
      <c r="D81" s="55"/>
      <c r="E81" s="35" t="str">
        <f t="shared" si="44"/>
        <v/>
      </c>
      <c r="F81" s="56"/>
      <c r="G81" s="103" t="str">
        <f t="shared" si="27"/>
        <v/>
      </c>
      <c r="H81" s="56"/>
      <c r="I81" s="103" t="str">
        <f t="shared" si="28"/>
        <v/>
      </c>
      <c r="J81" s="56"/>
      <c r="K81" s="56"/>
      <c r="L81" s="36"/>
      <c r="M81" s="36"/>
      <c r="N81" s="57"/>
      <c r="P81" s="28" t="str">
        <f t="shared" si="29"/>
        <v/>
      </c>
      <c r="W81" s="27" t="str">
        <f t="shared" si="26"/>
        <v/>
      </c>
      <c r="AA81" s="108" t="str">
        <f t="shared" si="37"/>
        <v>0</v>
      </c>
      <c r="AB81" s="108" t="str">
        <f t="shared" si="38"/>
        <v>1102</v>
      </c>
      <c r="AC81" s="115">
        <v>80</v>
      </c>
      <c r="AD81" s="119">
        <f t="shared" si="30"/>
        <v>0</v>
      </c>
      <c r="AE81" s="117"/>
      <c r="AF81" s="118">
        <f t="shared" si="39"/>
        <v>0</v>
      </c>
      <c r="AG81" s="118" t="str">
        <f t="shared" si="31"/>
        <v/>
      </c>
      <c r="AH81" s="117" t="str">
        <f t="shared" si="40"/>
        <v/>
      </c>
      <c r="AI81" s="117" t="str">
        <f t="shared" si="32"/>
        <v/>
      </c>
      <c r="AJ81" s="117" t="e">
        <f>VLOOKUP(AA81,科目コード!$F$2:$G$50,2,FALSE)</f>
        <v>#N/A</v>
      </c>
      <c r="AK81" s="117" t="e">
        <f>VLOOKUP(AA81,科目コード!$F$2:$H$50,3,FALSE)</f>
        <v>#N/A</v>
      </c>
      <c r="AL81" s="117" t="str">
        <f t="shared" si="41"/>
        <v/>
      </c>
      <c r="AM81" s="117">
        <f t="shared" si="42"/>
        <v>1102</v>
      </c>
      <c r="AN81" s="117" t="str">
        <f t="shared" si="33"/>
        <v/>
      </c>
      <c r="AO81" s="117" t="e">
        <f>VLOOKUP(AB81,科目コード!F81:H129,2,FALSE)</f>
        <v>#N/A</v>
      </c>
      <c r="AP81" s="117">
        <f>VLOOKUP(AB81,科目コード!$F$2:$H$50,3,FALSE)</f>
        <v>0</v>
      </c>
      <c r="AQ81" s="117" t="str">
        <f t="shared" si="43"/>
        <v/>
      </c>
      <c r="AR81" s="117">
        <f t="shared" si="34"/>
        <v>0</v>
      </c>
      <c r="AS81" s="117">
        <f t="shared" si="35"/>
        <v>0</v>
      </c>
      <c r="AT81" s="117">
        <f t="shared" si="36"/>
        <v>0</v>
      </c>
    </row>
    <row r="82" spans="1:46" ht="15.95" customHeight="1" x14ac:dyDescent="0.15">
      <c r="A82" s="32"/>
      <c r="B82" s="33"/>
      <c r="C82" s="55"/>
      <c r="D82" s="55"/>
      <c r="E82" s="35" t="str">
        <f t="shared" si="44"/>
        <v/>
      </c>
      <c r="F82" s="56"/>
      <c r="G82" s="103" t="str">
        <f t="shared" si="27"/>
        <v/>
      </c>
      <c r="H82" s="56"/>
      <c r="I82" s="103" t="str">
        <f t="shared" si="28"/>
        <v/>
      </c>
      <c r="J82" s="56"/>
      <c r="K82" s="56"/>
      <c r="L82" s="36"/>
      <c r="M82" s="36"/>
      <c r="N82" s="37"/>
      <c r="P82" s="28" t="str">
        <f t="shared" si="29"/>
        <v/>
      </c>
      <c r="W82" s="27" t="str">
        <f t="shared" si="26"/>
        <v/>
      </c>
      <c r="AA82" s="108" t="str">
        <f t="shared" si="37"/>
        <v>0</v>
      </c>
      <c r="AB82" s="108" t="str">
        <f t="shared" si="38"/>
        <v>1102</v>
      </c>
      <c r="AC82" s="115">
        <v>81</v>
      </c>
      <c r="AD82" s="119">
        <f t="shared" si="30"/>
        <v>0</v>
      </c>
      <c r="AE82" s="117"/>
      <c r="AF82" s="118">
        <f t="shared" si="39"/>
        <v>0</v>
      </c>
      <c r="AG82" s="118" t="str">
        <f t="shared" si="31"/>
        <v/>
      </c>
      <c r="AH82" s="117" t="str">
        <f t="shared" si="40"/>
        <v/>
      </c>
      <c r="AI82" s="117" t="str">
        <f t="shared" si="32"/>
        <v/>
      </c>
      <c r="AJ82" s="117" t="e">
        <f>VLOOKUP(AA82,科目コード!$F$2:$G$50,2,FALSE)</f>
        <v>#N/A</v>
      </c>
      <c r="AK82" s="117" t="e">
        <f>VLOOKUP(AA82,科目コード!$F$2:$H$50,3,FALSE)</f>
        <v>#N/A</v>
      </c>
      <c r="AL82" s="117" t="str">
        <f t="shared" si="41"/>
        <v/>
      </c>
      <c r="AM82" s="117">
        <f t="shared" si="42"/>
        <v>1102</v>
      </c>
      <c r="AN82" s="117" t="str">
        <f t="shared" si="33"/>
        <v/>
      </c>
      <c r="AO82" s="117" t="e">
        <f>VLOOKUP(AB82,科目コード!F82:H130,2,FALSE)</f>
        <v>#N/A</v>
      </c>
      <c r="AP82" s="117">
        <f>VLOOKUP(AB82,科目コード!$F$2:$H$50,3,FALSE)</f>
        <v>0</v>
      </c>
      <c r="AQ82" s="117" t="str">
        <f t="shared" si="43"/>
        <v/>
      </c>
      <c r="AR82" s="117">
        <f t="shared" si="34"/>
        <v>0</v>
      </c>
      <c r="AS82" s="117">
        <f t="shared" si="35"/>
        <v>0</v>
      </c>
      <c r="AT82" s="117">
        <f t="shared" si="36"/>
        <v>0</v>
      </c>
    </row>
    <row r="83" spans="1:46" ht="15.95" customHeight="1" x14ac:dyDescent="0.15">
      <c r="A83" s="32"/>
      <c r="B83" s="33"/>
      <c r="C83" s="55"/>
      <c r="D83" s="55"/>
      <c r="E83" s="35" t="str">
        <f t="shared" si="44"/>
        <v/>
      </c>
      <c r="F83" s="56"/>
      <c r="G83" s="103" t="str">
        <f t="shared" si="27"/>
        <v/>
      </c>
      <c r="H83" s="56"/>
      <c r="I83" s="103" t="str">
        <f t="shared" si="28"/>
        <v/>
      </c>
      <c r="J83" s="56"/>
      <c r="K83" s="56"/>
      <c r="L83" s="36"/>
      <c r="M83" s="36"/>
      <c r="N83" s="37"/>
      <c r="P83" s="28" t="str">
        <f t="shared" si="29"/>
        <v/>
      </c>
      <c r="W83" s="27" t="str">
        <f t="shared" si="26"/>
        <v/>
      </c>
      <c r="AA83" s="108" t="str">
        <f t="shared" si="37"/>
        <v>0</v>
      </c>
      <c r="AB83" s="108" t="str">
        <f t="shared" si="38"/>
        <v>1102</v>
      </c>
      <c r="AC83" s="115">
        <v>82</v>
      </c>
      <c r="AD83" s="119">
        <f t="shared" si="30"/>
        <v>0</v>
      </c>
      <c r="AE83" s="117"/>
      <c r="AF83" s="118">
        <f t="shared" si="39"/>
        <v>0</v>
      </c>
      <c r="AG83" s="118" t="str">
        <f t="shared" si="31"/>
        <v/>
      </c>
      <c r="AH83" s="117" t="str">
        <f t="shared" si="40"/>
        <v/>
      </c>
      <c r="AI83" s="117" t="str">
        <f t="shared" si="32"/>
        <v/>
      </c>
      <c r="AJ83" s="117" t="e">
        <f>VLOOKUP(AA83,科目コード!$F$2:$G$50,2,FALSE)</f>
        <v>#N/A</v>
      </c>
      <c r="AK83" s="117" t="e">
        <f>VLOOKUP(AA83,科目コード!$F$2:$H$50,3,FALSE)</f>
        <v>#N/A</v>
      </c>
      <c r="AL83" s="117" t="str">
        <f t="shared" si="41"/>
        <v/>
      </c>
      <c r="AM83" s="117">
        <f t="shared" si="42"/>
        <v>1102</v>
      </c>
      <c r="AN83" s="117" t="str">
        <f t="shared" si="33"/>
        <v/>
      </c>
      <c r="AO83" s="117" t="e">
        <f>VLOOKUP(AB83,科目コード!F83:H131,2,FALSE)</f>
        <v>#N/A</v>
      </c>
      <c r="AP83" s="117">
        <f>VLOOKUP(AB83,科目コード!$F$2:$H$50,3,FALSE)</f>
        <v>0</v>
      </c>
      <c r="AQ83" s="117" t="str">
        <f t="shared" si="43"/>
        <v/>
      </c>
      <c r="AR83" s="117">
        <f t="shared" si="34"/>
        <v>0</v>
      </c>
      <c r="AS83" s="117">
        <f t="shared" si="35"/>
        <v>0</v>
      </c>
      <c r="AT83" s="117">
        <f t="shared" si="36"/>
        <v>0</v>
      </c>
    </row>
    <row r="84" spans="1:46" ht="15.95" customHeight="1" x14ac:dyDescent="0.15">
      <c r="A84" s="32"/>
      <c r="B84" s="33"/>
      <c r="C84" s="55"/>
      <c r="D84" s="55"/>
      <c r="E84" s="35" t="str">
        <f t="shared" si="44"/>
        <v/>
      </c>
      <c r="F84" s="56"/>
      <c r="G84" s="103" t="str">
        <f t="shared" si="27"/>
        <v/>
      </c>
      <c r="H84" s="56"/>
      <c r="I84" s="103" t="str">
        <f t="shared" si="28"/>
        <v/>
      </c>
      <c r="J84" s="56"/>
      <c r="K84" s="56"/>
      <c r="L84" s="36"/>
      <c r="M84" s="36"/>
      <c r="N84" s="57"/>
      <c r="P84" s="28" t="str">
        <f t="shared" si="29"/>
        <v/>
      </c>
      <c r="W84" s="27" t="str">
        <f t="shared" si="26"/>
        <v/>
      </c>
      <c r="AA84" s="108" t="str">
        <f t="shared" si="37"/>
        <v>0</v>
      </c>
      <c r="AB84" s="108" t="str">
        <f t="shared" si="38"/>
        <v>1102</v>
      </c>
      <c r="AC84" s="115">
        <v>83</v>
      </c>
      <c r="AD84" s="119">
        <f t="shared" si="30"/>
        <v>0</v>
      </c>
      <c r="AE84" s="117"/>
      <c r="AF84" s="118">
        <f t="shared" si="39"/>
        <v>0</v>
      </c>
      <c r="AG84" s="118" t="str">
        <f t="shared" si="31"/>
        <v/>
      </c>
      <c r="AH84" s="117" t="str">
        <f t="shared" si="40"/>
        <v/>
      </c>
      <c r="AI84" s="117" t="str">
        <f t="shared" si="32"/>
        <v/>
      </c>
      <c r="AJ84" s="117" t="e">
        <f>VLOOKUP(AA84,科目コード!$F$2:$G$50,2,FALSE)</f>
        <v>#N/A</v>
      </c>
      <c r="AK84" s="117" t="e">
        <f>VLOOKUP(AA84,科目コード!$F$2:$H$50,3,FALSE)</f>
        <v>#N/A</v>
      </c>
      <c r="AL84" s="117" t="str">
        <f t="shared" si="41"/>
        <v/>
      </c>
      <c r="AM84" s="117">
        <f t="shared" si="42"/>
        <v>1102</v>
      </c>
      <c r="AN84" s="117" t="str">
        <f t="shared" si="33"/>
        <v/>
      </c>
      <c r="AO84" s="117" t="e">
        <f>VLOOKUP(AB84,科目コード!F84:H132,2,FALSE)</f>
        <v>#N/A</v>
      </c>
      <c r="AP84" s="117">
        <f>VLOOKUP(AB84,科目コード!$F$2:$H$50,3,FALSE)</f>
        <v>0</v>
      </c>
      <c r="AQ84" s="117" t="str">
        <f t="shared" si="43"/>
        <v/>
      </c>
      <c r="AR84" s="117">
        <f t="shared" si="34"/>
        <v>0</v>
      </c>
      <c r="AS84" s="117">
        <f t="shared" si="35"/>
        <v>0</v>
      </c>
      <c r="AT84" s="117">
        <f t="shared" si="36"/>
        <v>0</v>
      </c>
    </row>
    <row r="85" spans="1:46" ht="15.95" customHeight="1" x14ac:dyDescent="0.15">
      <c r="A85" s="32"/>
      <c r="B85" s="33"/>
      <c r="C85" s="55"/>
      <c r="D85" s="55"/>
      <c r="E85" s="35" t="str">
        <f t="shared" si="44"/>
        <v/>
      </c>
      <c r="F85" s="56"/>
      <c r="G85" s="103" t="str">
        <f t="shared" si="27"/>
        <v/>
      </c>
      <c r="H85" s="56"/>
      <c r="I85" s="103" t="str">
        <f t="shared" si="28"/>
        <v/>
      </c>
      <c r="J85" s="56"/>
      <c r="K85" s="56"/>
      <c r="L85" s="36"/>
      <c r="M85" s="36"/>
      <c r="N85" s="57"/>
      <c r="P85" s="28" t="str">
        <f t="shared" si="29"/>
        <v/>
      </c>
      <c r="W85" s="27" t="str">
        <f t="shared" si="26"/>
        <v/>
      </c>
      <c r="AA85" s="108" t="str">
        <f t="shared" si="37"/>
        <v>0</v>
      </c>
      <c r="AB85" s="108" t="str">
        <f t="shared" si="38"/>
        <v>1102</v>
      </c>
      <c r="AC85" s="115">
        <v>84</v>
      </c>
      <c r="AD85" s="119">
        <f t="shared" si="30"/>
        <v>0</v>
      </c>
      <c r="AE85" s="117"/>
      <c r="AF85" s="118">
        <f t="shared" si="39"/>
        <v>0</v>
      </c>
      <c r="AG85" s="118" t="str">
        <f t="shared" si="31"/>
        <v/>
      </c>
      <c r="AH85" s="117" t="str">
        <f t="shared" si="40"/>
        <v/>
      </c>
      <c r="AI85" s="117" t="str">
        <f t="shared" si="32"/>
        <v/>
      </c>
      <c r="AJ85" s="117" t="e">
        <f>VLOOKUP(AA85,科目コード!$F$2:$G$50,2,FALSE)</f>
        <v>#N/A</v>
      </c>
      <c r="AK85" s="117" t="e">
        <f>VLOOKUP(AA85,科目コード!$F$2:$H$50,3,FALSE)</f>
        <v>#N/A</v>
      </c>
      <c r="AL85" s="117" t="str">
        <f t="shared" si="41"/>
        <v/>
      </c>
      <c r="AM85" s="117">
        <f t="shared" si="42"/>
        <v>1102</v>
      </c>
      <c r="AN85" s="117" t="str">
        <f t="shared" si="33"/>
        <v/>
      </c>
      <c r="AO85" s="117" t="e">
        <f>VLOOKUP(AB85,科目コード!F85:H133,2,FALSE)</f>
        <v>#N/A</v>
      </c>
      <c r="AP85" s="117">
        <f>VLOOKUP(AB85,科目コード!$F$2:$H$50,3,FALSE)</f>
        <v>0</v>
      </c>
      <c r="AQ85" s="117" t="str">
        <f t="shared" si="43"/>
        <v/>
      </c>
      <c r="AR85" s="117">
        <f t="shared" si="34"/>
        <v>0</v>
      </c>
      <c r="AS85" s="117">
        <f t="shared" si="35"/>
        <v>0</v>
      </c>
      <c r="AT85" s="117">
        <f t="shared" si="36"/>
        <v>0</v>
      </c>
    </row>
    <row r="86" spans="1:46" ht="15.95" customHeight="1" x14ac:dyDescent="0.15">
      <c r="A86" s="32"/>
      <c r="B86" s="33"/>
      <c r="C86" s="55"/>
      <c r="D86" s="55"/>
      <c r="E86" s="35" t="str">
        <f t="shared" si="44"/>
        <v/>
      </c>
      <c r="F86" s="56"/>
      <c r="G86" s="103" t="str">
        <f t="shared" si="27"/>
        <v/>
      </c>
      <c r="H86" s="56"/>
      <c r="I86" s="103" t="str">
        <f t="shared" si="28"/>
        <v/>
      </c>
      <c r="J86" s="56"/>
      <c r="K86" s="56"/>
      <c r="L86" s="36"/>
      <c r="M86" s="36"/>
      <c r="N86" s="37"/>
      <c r="P86" s="28" t="str">
        <f t="shared" si="29"/>
        <v/>
      </c>
      <c r="W86" s="27" t="str">
        <f t="shared" si="26"/>
        <v/>
      </c>
      <c r="AA86" s="108" t="str">
        <f t="shared" si="37"/>
        <v>0</v>
      </c>
      <c r="AB86" s="108" t="str">
        <f t="shared" si="38"/>
        <v>1102</v>
      </c>
      <c r="AC86" s="115">
        <v>85</v>
      </c>
      <c r="AD86" s="119">
        <f t="shared" si="30"/>
        <v>0</v>
      </c>
      <c r="AE86" s="117"/>
      <c r="AF86" s="118">
        <f t="shared" si="39"/>
        <v>0</v>
      </c>
      <c r="AG86" s="118" t="str">
        <f t="shared" si="31"/>
        <v/>
      </c>
      <c r="AH86" s="117" t="str">
        <f t="shared" si="40"/>
        <v/>
      </c>
      <c r="AI86" s="117" t="str">
        <f t="shared" si="32"/>
        <v/>
      </c>
      <c r="AJ86" s="117" t="e">
        <f>VLOOKUP(AA86,科目コード!$F$2:$G$50,2,FALSE)</f>
        <v>#N/A</v>
      </c>
      <c r="AK86" s="117" t="e">
        <f>VLOOKUP(AA86,科目コード!$F$2:$H$50,3,FALSE)</f>
        <v>#N/A</v>
      </c>
      <c r="AL86" s="117" t="str">
        <f t="shared" si="41"/>
        <v/>
      </c>
      <c r="AM86" s="117">
        <f t="shared" si="42"/>
        <v>1102</v>
      </c>
      <c r="AN86" s="117" t="str">
        <f t="shared" si="33"/>
        <v/>
      </c>
      <c r="AO86" s="117" t="e">
        <f>VLOOKUP(AB86,科目コード!F86:H134,2,FALSE)</f>
        <v>#N/A</v>
      </c>
      <c r="AP86" s="117">
        <f>VLOOKUP(AB86,科目コード!$F$2:$H$50,3,FALSE)</f>
        <v>0</v>
      </c>
      <c r="AQ86" s="117" t="str">
        <f t="shared" si="43"/>
        <v/>
      </c>
      <c r="AR86" s="117">
        <f t="shared" si="34"/>
        <v>0</v>
      </c>
      <c r="AS86" s="117">
        <f t="shared" si="35"/>
        <v>0</v>
      </c>
      <c r="AT86" s="117">
        <f t="shared" si="36"/>
        <v>0</v>
      </c>
    </row>
    <row r="87" spans="1:46" ht="15.95" customHeight="1" x14ac:dyDescent="0.15">
      <c r="A87" s="32"/>
      <c r="B87" s="58"/>
      <c r="C87" s="55"/>
      <c r="D87" s="55"/>
      <c r="E87" s="35" t="str">
        <f t="shared" si="44"/>
        <v/>
      </c>
      <c r="F87" s="56"/>
      <c r="G87" s="103" t="str">
        <f t="shared" si="27"/>
        <v/>
      </c>
      <c r="H87" s="56"/>
      <c r="I87" s="103" t="str">
        <f t="shared" si="28"/>
        <v/>
      </c>
      <c r="J87" s="56"/>
      <c r="K87" s="56"/>
      <c r="L87" s="36"/>
      <c r="M87" s="36"/>
      <c r="N87" s="57"/>
      <c r="P87" s="28" t="str">
        <f t="shared" si="29"/>
        <v/>
      </c>
      <c r="W87" s="27" t="str">
        <f t="shared" si="26"/>
        <v/>
      </c>
      <c r="AA87" s="108" t="str">
        <f t="shared" si="37"/>
        <v>0</v>
      </c>
      <c r="AB87" s="108" t="str">
        <f t="shared" si="38"/>
        <v>1102</v>
      </c>
      <c r="AC87" s="115">
        <v>86</v>
      </c>
      <c r="AD87" s="119">
        <f t="shared" si="30"/>
        <v>0</v>
      </c>
      <c r="AE87" s="117"/>
      <c r="AF87" s="118">
        <f t="shared" si="39"/>
        <v>0</v>
      </c>
      <c r="AG87" s="118" t="str">
        <f t="shared" si="31"/>
        <v/>
      </c>
      <c r="AH87" s="117" t="str">
        <f t="shared" si="40"/>
        <v/>
      </c>
      <c r="AI87" s="117" t="str">
        <f t="shared" si="32"/>
        <v/>
      </c>
      <c r="AJ87" s="117" t="e">
        <f>VLOOKUP(AA87,科目コード!$F$2:$G$50,2,FALSE)</f>
        <v>#N/A</v>
      </c>
      <c r="AK87" s="117" t="e">
        <f>VLOOKUP(AA87,科目コード!$F$2:$H$50,3,FALSE)</f>
        <v>#N/A</v>
      </c>
      <c r="AL87" s="117" t="str">
        <f t="shared" si="41"/>
        <v/>
      </c>
      <c r="AM87" s="117">
        <f t="shared" si="42"/>
        <v>1102</v>
      </c>
      <c r="AN87" s="117" t="str">
        <f t="shared" si="33"/>
        <v/>
      </c>
      <c r="AO87" s="117" t="e">
        <f>VLOOKUP(AB87,科目コード!F87:H135,2,FALSE)</f>
        <v>#N/A</v>
      </c>
      <c r="AP87" s="117">
        <f>VLOOKUP(AB87,科目コード!$F$2:$H$50,3,FALSE)</f>
        <v>0</v>
      </c>
      <c r="AQ87" s="117" t="str">
        <f t="shared" si="43"/>
        <v/>
      </c>
      <c r="AR87" s="117">
        <f t="shared" si="34"/>
        <v>0</v>
      </c>
      <c r="AS87" s="117">
        <f t="shared" si="35"/>
        <v>0</v>
      </c>
      <c r="AT87" s="117">
        <f t="shared" si="36"/>
        <v>0</v>
      </c>
    </row>
    <row r="88" spans="1:46" ht="15.95" customHeight="1" x14ac:dyDescent="0.15">
      <c r="A88" s="32"/>
      <c r="B88" s="58"/>
      <c r="C88" s="55"/>
      <c r="D88" s="55"/>
      <c r="E88" s="35" t="str">
        <f t="shared" si="44"/>
        <v/>
      </c>
      <c r="F88" s="36"/>
      <c r="G88" s="103" t="str">
        <f t="shared" si="27"/>
        <v/>
      </c>
      <c r="H88" s="36"/>
      <c r="I88" s="103" t="str">
        <f t="shared" si="28"/>
        <v/>
      </c>
      <c r="J88" s="36"/>
      <c r="K88" s="36"/>
      <c r="L88" s="36"/>
      <c r="M88" s="36"/>
      <c r="N88" s="57"/>
      <c r="P88" s="28" t="str">
        <f t="shared" si="29"/>
        <v/>
      </c>
      <c r="W88" s="27" t="str">
        <f t="shared" si="26"/>
        <v/>
      </c>
      <c r="AA88" s="108" t="str">
        <f t="shared" si="37"/>
        <v>0</v>
      </c>
      <c r="AB88" s="108" t="str">
        <f t="shared" si="38"/>
        <v>1102</v>
      </c>
      <c r="AC88" s="115">
        <v>87</v>
      </c>
      <c r="AD88" s="119">
        <f t="shared" si="30"/>
        <v>0</v>
      </c>
      <c r="AE88" s="117"/>
      <c r="AF88" s="118">
        <f t="shared" si="39"/>
        <v>0</v>
      </c>
      <c r="AG88" s="118" t="str">
        <f t="shared" si="31"/>
        <v/>
      </c>
      <c r="AH88" s="117" t="str">
        <f t="shared" si="40"/>
        <v/>
      </c>
      <c r="AI88" s="117" t="str">
        <f t="shared" si="32"/>
        <v/>
      </c>
      <c r="AJ88" s="117" t="e">
        <f>VLOOKUP(AA88,科目コード!$F$2:$G$50,2,FALSE)</f>
        <v>#N/A</v>
      </c>
      <c r="AK88" s="117" t="e">
        <f>VLOOKUP(AA88,科目コード!$F$2:$H$50,3,FALSE)</f>
        <v>#N/A</v>
      </c>
      <c r="AL88" s="117" t="str">
        <f t="shared" si="41"/>
        <v/>
      </c>
      <c r="AM88" s="117">
        <f t="shared" si="42"/>
        <v>1102</v>
      </c>
      <c r="AN88" s="117" t="str">
        <f t="shared" si="33"/>
        <v/>
      </c>
      <c r="AO88" s="117" t="e">
        <f>VLOOKUP(AB88,科目コード!F88:H136,2,FALSE)</f>
        <v>#N/A</v>
      </c>
      <c r="AP88" s="117">
        <f>VLOOKUP(AB88,科目コード!$F$2:$H$50,3,FALSE)</f>
        <v>0</v>
      </c>
      <c r="AQ88" s="117" t="str">
        <f t="shared" si="43"/>
        <v/>
      </c>
      <c r="AR88" s="117">
        <f t="shared" si="34"/>
        <v>0</v>
      </c>
      <c r="AS88" s="117">
        <f t="shared" si="35"/>
        <v>0</v>
      </c>
      <c r="AT88" s="117">
        <f t="shared" si="36"/>
        <v>0</v>
      </c>
    </row>
    <row r="89" spans="1:46" ht="15.95" customHeight="1" x14ac:dyDescent="0.15">
      <c r="A89" s="32"/>
      <c r="B89" s="58"/>
      <c r="C89" s="55"/>
      <c r="D89" s="55"/>
      <c r="E89" s="35" t="str">
        <f t="shared" si="44"/>
        <v/>
      </c>
      <c r="F89" s="56"/>
      <c r="G89" s="103" t="str">
        <f t="shared" si="27"/>
        <v/>
      </c>
      <c r="H89" s="56"/>
      <c r="I89" s="103" t="str">
        <f t="shared" si="28"/>
        <v/>
      </c>
      <c r="J89" s="56"/>
      <c r="K89" s="56"/>
      <c r="L89" s="36"/>
      <c r="M89" s="36"/>
      <c r="N89" s="57"/>
      <c r="P89" s="28" t="str">
        <f t="shared" si="29"/>
        <v/>
      </c>
      <c r="W89" s="27" t="str">
        <f t="shared" si="26"/>
        <v/>
      </c>
      <c r="AA89" s="108" t="str">
        <f t="shared" si="37"/>
        <v>0</v>
      </c>
      <c r="AB89" s="108" t="str">
        <f t="shared" si="38"/>
        <v>1102</v>
      </c>
      <c r="AC89" s="115">
        <v>88</v>
      </c>
      <c r="AD89" s="119">
        <f t="shared" si="30"/>
        <v>0</v>
      </c>
      <c r="AE89" s="117"/>
      <c r="AF89" s="118">
        <f t="shared" si="39"/>
        <v>0</v>
      </c>
      <c r="AG89" s="118" t="str">
        <f t="shared" si="31"/>
        <v/>
      </c>
      <c r="AH89" s="117" t="str">
        <f t="shared" si="40"/>
        <v/>
      </c>
      <c r="AI89" s="117" t="str">
        <f t="shared" si="32"/>
        <v/>
      </c>
      <c r="AJ89" s="117" t="e">
        <f>VLOOKUP(AA89,科目コード!$F$2:$G$50,2,FALSE)</f>
        <v>#N/A</v>
      </c>
      <c r="AK89" s="117" t="e">
        <f>VLOOKUP(AA89,科目コード!$F$2:$H$50,3,FALSE)</f>
        <v>#N/A</v>
      </c>
      <c r="AL89" s="117" t="str">
        <f t="shared" si="41"/>
        <v/>
      </c>
      <c r="AM89" s="117">
        <f t="shared" si="42"/>
        <v>1102</v>
      </c>
      <c r="AN89" s="117" t="str">
        <f t="shared" si="33"/>
        <v/>
      </c>
      <c r="AO89" s="117" t="e">
        <f>VLOOKUP(AB89,科目コード!F89:H137,2,FALSE)</f>
        <v>#N/A</v>
      </c>
      <c r="AP89" s="117">
        <f>VLOOKUP(AB89,科目コード!$F$2:$H$50,3,FALSE)</f>
        <v>0</v>
      </c>
      <c r="AQ89" s="117" t="str">
        <f t="shared" si="43"/>
        <v/>
      </c>
      <c r="AR89" s="117">
        <f t="shared" si="34"/>
        <v>0</v>
      </c>
      <c r="AS89" s="117">
        <f t="shared" si="35"/>
        <v>0</v>
      </c>
      <c r="AT89" s="117">
        <f t="shared" si="36"/>
        <v>0</v>
      </c>
    </row>
    <row r="90" spans="1:46" ht="15.95" customHeight="1" x14ac:dyDescent="0.15">
      <c r="A90" s="32"/>
      <c r="B90" s="58"/>
      <c r="C90" s="55"/>
      <c r="D90" s="55"/>
      <c r="E90" s="35" t="str">
        <f t="shared" si="44"/>
        <v/>
      </c>
      <c r="F90" s="56"/>
      <c r="G90" s="103" t="str">
        <f t="shared" si="27"/>
        <v/>
      </c>
      <c r="H90" s="56"/>
      <c r="I90" s="103" t="str">
        <f t="shared" si="28"/>
        <v/>
      </c>
      <c r="J90" s="56"/>
      <c r="K90" s="56"/>
      <c r="L90" s="36"/>
      <c r="M90" s="36"/>
      <c r="N90" s="37"/>
      <c r="P90" s="28" t="str">
        <f t="shared" si="29"/>
        <v/>
      </c>
      <c r="W90" s="27" t="str">
        <f t="shared" ref="W90:W103" si="45">IF(U90="","",SUMIF($H$2:$H$1724,U90,$C$2:$C$1724))</f>
        <v/>
      </c>
      <c r="AA90" s="108" t="str">
        <f t="shared" si="37"/>
        <v>0</v>
      </c>
      <c r="AB90" s="108" t="str">
        <f t="shared" si="38"/>
        <v>1102</v>
      </c>
      <c r="AC90" s="115">
        <v>89</v>
      </c>
      <c r="AD90" s="119">
        <f t="shared" si="30"/>
        <v>0</v>
      </c>
      <c r="AE90" s="117"/>
      <c r="AF90" s="118">
        <f t="shared" si="39"/>
        <v>0</v>
      </c>
      <c r="AG90" s="118" t="str">
        <f t="shared" si="31"/>
        <v/>
      </c>
      <c r="AH90" s="117" t="str">
        <f t="shared" si="40"/>
        <v/>
      </c>
      <c r="AI90" s="117" t="str">
        <f t="shared" si="32"/>
        <v/>
      </c>
      <c r="AJ90" s="117" t="e">
        <f>VLOOKUP(AA90,科目コード!$F$2:$G$50,2,FALSE)</f>
        <v>#N/A</v>
      </c>
      <c r="AK90" s="117" t="e">
        <f>VLOOKUP(AA90,科目コード!$F$2:$H$50,3,FALSE)</f>
        <v>#N/A</v>
      </c>
      <c r="AL90" s="117" t="str">
        <f t="shared" si="41"/>
        <v/>
      </c>
      <c r="AM90" s="117">
        <f t="shared" si="42"/>
        <v>1102</v>
      </c>
      <c r="AN90" s="117" t="str">
        <f t="shared" si="33"/>
        <v/>
      </c>
      <c r="AO90" s="117" t="e">
        <f>VLOOKUP(AB90,科目コード!F90:H138,2,FALSE)</f>
        <v>#N/A</v>
      </c>
      <c r="AP90" s="117">
        <f>VLOOKUP(AB90,科目コード!$F$2:$H$50,3,FALSE)</f>
        <v>0</v>
      </c>
      <c r="AQ90" s="117" t="str">
        <f t="shared" si="43"/>
        <v/>
      </c>
      <c r="AR90" s="117">
        <f t="shared" si="34"/>
        <v>0</v>
      </c>
      <c r="AS90" s="117">
        <f t="shared" si="35"/>
        <v>0</v>
      </c>
      <c r="AT90" s="117">
        <f t="shared" si="36"/>
        <v>0</v>
      </c>
    </row>
    <row r="91" spans="1:46" ht="15.95" customHeight="1" x14ac:dyDescent="0.15">
      <c r="A91" s="32"/>
      <c r="B91" s="58"/>
      <c r="C91" s="55"/>
      <c r="D91" s="55"/>
      <c r="E91" s="35" t="str">
        <f t="shared" si="44"/>
        <v/>
      </c>
      <c r="F91" s="56"/>
      <c r="G91" s="103" t="str">
        <f t="shared" si="27"/>
        <v/>
      </c>
      <c r="H91" s="56"/>
      <c r="I91" s="103" t="str">
        <f t="shared" si="28"/>
        <v/>
      </c>
      <c r="J91" s="56"/>
      <c r="K91" s="56"/>
      <c r="L91" s="36"/>
      <c r="M91" s="36"/>
      <c r="N91" s="37"/>
      <c r="P91" s="28" t="str">
        <f t="shared" si="29"/>
        <v/>
      </c>
      <c r="W91" s="27" t="str">
        <f t="shared" si="45"/>
        <v/>
      </c>
      <c r="AA91" s="108" t="str">
        <f t="shared" si="37"/>
        <v>0</v>
      </c>
      <c r="AB91" s="108" t="str">
        <f t="shared" si="38"/>
        <v>1102</v>
      </c>
      <c r="AC91" s="115">
        <v>90</v>
      </c>
      <c r="AD91" s="119">
        <f t="shared" si="30"/>
        <v>0</v>
      </c>
      <c r="AE91" s="117"/>
      <c r="AF91" s="118">
        <f t="shared" si="39"/>
        <v>0</v>
      </c>
      <c r="AG91" s="118" t="str">
        <f t="shared" si="31"/>
        <v/>
      </c>
      <c r="AH91" s="117" t="str">
        <f t="shared" si="40"/>
        <v/>
      </c>
      <c r="AI91" s="117" t="str">
        <f t="shared" si="32"/>
        <v/>
      </c>
      <c r="AJ91" s="117" t="e">
        <f>VLOOKUP(AA91,科目コード!$F$2:$G$50,2,FALSE)</f>
        <v>#N/A</v>
      </c>
      <c r="AK91" s="117" t="e">
        <f>VLOOKUP(AA91,科目コード!$F$2:$H$50,3,FALSE)</f>
        <v>#N/A</v>
      </c>
      <c r="AL91" s="117" t="str">
        <f t="shared" si="41"/>
        <v/>
      </c>
      <c r="AM91" s="117">
        <f t="shared" si="42"/>
        <v>1102</v>
      </c>
      <c r="AN91" s="117" t="str">
        <f t="shared" si="33"/>
        <v/>
      </c>
      <c r="AO91" s="117" t="e">
        <f>VLOOKUP(AB91,科目コード!F91:H139,2,FALSE)</f>
        <v>#N/A</v>
      </c>
      <c r="AP91" s="117">
        <f>VLOOKUP(AB91,科目コード!$F$2:$H$50,3,FALSE)</f>
        <v>0</v>
      </c>
      <c r="AQ91" s="117" t="str">
        <f t="shared" si="43"/>
        <v/>
      </c>
      <c r="AR91" s="117">
        <f t="shared" si="34"/>
        <v>0</v>
      </c>
      <c r="AS91" s="117">
        <f t="shared" si="35"/>
        <v>0</v>
      </c>
      <c r="AT91" s="117">
        <f t="shared" si="36"/>
        <v>0</v>
      </c>
    </row>
    <row r="92" spans="1:46" ht="15.95" customHeight="1" x14ac:dyDescent="0.15">
      <c r="A92" s="32"/>
      <c r="B92" s="58"/>
      <c r="C92" s="55"/>
      <c r="D92" s="55"/>
      <c r="E92" s="35" t="str">
        <f t="shared" si="44"/>
        <v/>
      </c>
      <c r="F92" s="56"/>
      <c r="G92" s="103" t="str">
        <f t="shared" si="27"/>
        <v/>
      </c>
      <c r="H92" s="56"/>
      <c r="I92" s="103" t="str">
        <f t="shared" si="28"/>
        <v/>
      </c>
      <c r="J92" s="56"/>
      <c r="K92" s="56"/>
      <c r="L92" s="36"/>
      <c r="M92" s="36"/>
      <c r="N92" s="37"/>
      <c r="P92" s="28" t="str">
        <f t="shared" si="29"/>
        <v/>
      </c>
      <c r="W92" s="27" t="str">
        <f t="shared" si="45"/>
        <v/>
      </c>
      <c r="AA92" s="108" t="str">
        <f t="shared" si="37"/>
        <v>0</v>
      </c>
      <c r="AB92" s="108" t="str">
        <f t="shared" si="38"/>
        <v>1102</v>
      </c>
      <c r="AC92" s="115">
        <v>91</v>
      </c>
      <c r="AD92" s="119">
        <f t="shared" si="30"/>
        <v>0</v>
      </c>
      <c r="AE92" s="117"/>
      <c r="AF92" s="118">
        <f t="shared" si="39"/>
        <v>0</v>
      </c>
      <c r="AG92" s="118" t="str">
        <f t="shared" si="31"/>
        <v/>
      </c>
      <c r="AH92" s="117" t="str">
        <f t="shared" si="40"/>
        <v/>
      </c>
      <c r="AI92" s="117" t="str">
        <f t="shared" si="32"/>
        <v/>
      </c>
      <c r="AJ92" s="117" t="e">
        <f>VLOOKUP(AA92,科目コード!$F$2:$G$50,2,FALSE)</f>
        <v>#N/A</v>
      </c>
      <c r="AK92" s="117" t="e">
        <f>VLOOKUP(AA92,科目コード!$F$2:$H$50,3,FALSE)</f>
        <v>#N/A</v>
      </c>
      <c r="AL92" s="117" t="str">
        <f t="shared" si="41"/>
        <v/>
      </c>
      <c r="AM92" s="117">
        <f t="shared" si="42"/>
        <v>1102</v>
      </c>
      <c r="AN92" s="117" t="str">
        <f t="shared" si="33"/>
        <v/>
      </c>
      <c r="AO92" s="117" t="e">
        <f>VLOOKUP(AB92,科目コード!F92:H140,2,FALSE)</f>
        <v>#N/A</v>
      </c>
      <c r="AP92" s="117">
        <f>VLOOKUP(AB92,科目コード!$F$2:$H$50,3,FALSE)</f>
        <v>0</v>
      </c>
      <c r="AQ92" s="117" t="str">
        <f t="shared" si="43"/>
        <v/>
      </c>
      <c r="AR92" s="117">
        <f t="shared" si="34"/>
        <v>0</v>
      </c>
      <c r="AS92" s="117">
        <f t="shared" si="35"/>
        <v>0</v>
      </c>
      <c r="AT92" s="117">
        <f t="shared" si="36"/>
        <v>0</v>
      </c>
    </row>
    <row r="93" spans="1:46" ht="15.95" customHeight="1" x14ac:dyDescent="0.15">
      <c r="A93" s="32"/>
      <c r="B93" s="58"/>
      <c r="C93" s="55"/>
      <c r="D93" s="55"/>
      <c r="E93" s="35" t="str">
        <f t="shared" si="44"/>
        <v/>
      </c>
      <c r="F93" s="56"/>
      <c r="G93" s="103" t="str">
        <f t="shared" si="27"/>
        <v/>
      </c>
      <c r="H93" s="56"/>
      <c r="I93" s="103" t="str">
        <f t="shared" si="28"/>
        <v/>
      </c>
      <c r="J93" s="56"/>
      <c r="K93" s="56"/>
      <c r="L93" s="36"/>
      <c r="M93" s="36"/>
      <c r="N93" s="57"/>
      <c r="P93" s="28" t="str">
        <f t="shared" si="29"/>
        <v/>
      </c>
      <c r="W93" s="27" t="str">
        <f t="shared" si="45"/>
        <v/>
      </c>
      <c r="AA93" s="108" t="str">
        <f t="shared" si="37"/>
        <v>0</v>
      </c>
      <c r="AB93" s="108" t="str">
        <f t="shared" si="38"/>
        <v>1102</v>
      </c>
      <c r="AC93" s="115">
        <v>92</v>
      </c>
      <c r="AD93" s="119">
        <f t="shared" si="30"/>
        <v>0</v>
      </c>
      <c r="AE93" s="117"/>
      <c r="AF93" s="118">
        <f t="shared" si="39"/>
        <v>0</v>
      </c>
      <c r="AG93" s="118" t="str">
        <f t="shared" si="31"/>
        <v/>
      </c>
      <c r="AH93" s="117" t="str">
        <f t="shared" si="40"/>
        <v/>
      </c>
      <c r="AI93" s="117" t="str">
        <f t="shared" si="32"/>
        <v/>
      </c>
      <c r="AJ93" s="117" t="e">
        <f>VLOOKUP(AA93,科目コード!$F$2:$G$50,2,FALSE)</f>
        <v>#N/A</v>
      </c>
      <c r="AK93" s="117" t="e">
        <f>VLOOKUP(AA93,科目コード!$F$2:$H$50,3,FALSE)</f>
        <v>#N/A</v>
      </c>
      <c r="AL93" s="117" t="str">
        <f t="shared" si="41"/>
        <v/>
      </c>
      <c r="AM93" s="117">
        <f t="shared" si="42"/>
        <v>1102</v>
      </c>
      <c r="AN93" s="117" t="str">
        <f t="shared" si="33"/>
        <v/>
      </c>
      <c r="AO93" s="117" t="e">
        <f>VLOOKUP(AB93,科目コード!F93:H141,2,FALSE)</f>
        <v>#N/A</v>
      </c>
      <c r="AP93" s="117">
        <f>VLOOKUP(AB93,科目コード!$F$2:$H$50,3,FALSE)</f>
        <v>0</v>
      </c>
      <c r="AQ93" s="117" t="str">
        <f t="shared" si="43"/>
        <v/>
      </c>
      <c r="AR93" s="117">
        <f t="shared" si="34"/>
        <v>0</v>
      </c>
      <c r="AS93" s="117">
        <f t="shared" si="35"/>
        <v>0</v>
      </c>
      <c r="AT93" s="117">
        <f t="shared" si="36"/>
        <v>0</v>
      </c>
    </row>
    <row r="94" spans="1:46" ht="15.95" customHeight="1" x14ac:dyDescent="0.15">
      <c r="A94" s="32"/>
      <c r="B94" s="58"/>
      <c r="C94" s="55"/>
      <c r="D94" s="55"/>
      <c r="E94" s="35" t="str">
        <f t="shared" si="44"/>
        <v/>
      </c>
      <c r="F94" s="56"/>
      <c r="G94" s="103" t="str">
        <f t="shared" si="27"/>
        <v/>
      </c>
      <c r="H94" s="56"/>
      <c r="I94" s="103" t="str">
        <f t="shared" si="28"/>
        <v/>
      </c>
      <c r="J94" s="56"/>
      <c r="K94" s="56"/>
      <c r="L94" s="36"/>
      <c r="M94" s="36"/>
      <c r="N94" s="57"/>
      <c r="P94" s="28" t="str">
        <f t="shared" si="29"/>
        <v/>
      </c>
      <c r="W94" s="27" t="str">
        <f t="shared" si="45"/>
        <v/>
      </c>
      <c r="AA94" s="108" t="str">
        <f t="shared" si="37"/>
        <v>0</v>
      </c>
      <c r="AB94" s="108" t="str">
        <f t="shared" si="38"/>
        <v>1102</v>
      </c>
      <c r="AC94" s="115">
        <v>93</v>
      </c>
      <c r="AD94" s="119">
        <f t="shared" si="30"/>
        <v>0</v>
      </c>
      <c r="AE94" s="117"/>
      <c r="AF94" s="118">
        <f t="shared" si="39"/>
        <v>0</v>
      </c>
      <c r="AG94" s="118" t="str">
        <f t="shared" si="31"/>
        <v/>
      </c>
      <c r="AH94" s="117" t="str">
        <f t="shared" si="40"/>
        <v/>
      </c>
      <c r="AI94" s="117" t="str">
        <f t="shared" si="32"/>
        <v/>
      </c>
      <c r="AJ94" s="117" t="e">
        <f>VLOOKUP(AA94,科目コード!$F$2:$G$50,2,FALSE)</f>
        <v>#N/A</v>
      </c>
      <c r="AK94" s="117" t="e">
        <f>VLOOKUP(AA94,科目コード!$F$2:$H$50,3,FALSE)</f>
        <v>#N/A</v>
      </c>
      <c r="AL94" s="117" t="str">
        <f t="shared" si="41"/>
        <v/>
      </c>
      <c r="AM94" s="117">
        <f t="shared" si="42"/>
        <v>1102</v>
      </c>
      <c r="AN94" s="117" t="str">
        <f t="shared" si="33"/>
        <v/>
      </c>
      <c r="AO94" s="117" t="e">
        <f>VLOOKUP(AB94,科目コード!F94:H142,2,FALSE)</f>
        <v>#N/A</v>
      </c>
      <c r="AP94" s="117">
        <f>VLOOKUP(AB94,科目コード!$F$2:$H$50,3,FALSE)</f>
        <v>0</v>
      </c>
      <c r="AQ94" s="117" t="str">
        <f t="shared" si="43"/>
        <v/>
      </c>
      <c r="AR94" s="117">
        <f t="shared" si="34"/>
        <v>0</v>
      </c>
      <c r="AS94" s="117">
        <f t="shared" si="35"/>
        <v>0</v>
      </c>
      <c r="AT94" s="117">
        <f t="shared" si="36"/>
        <v>0</v>
      </c>
    </row>
    <row r="95" spans="1:46" ht="15.95" customHeight="1" x14ac:dyDescent="0.15">
      <c r="A95" s="32"/>
      <c r="B95" s="58"/>
      <c r="C95" s="55"/>
      <c r="D95" s="55"/>
      <c r="E95" s="35" t="str">
        <f t="shared" si="44"/>
        <v/>
      </c>
      <c r="F95" s="56"/>
      <c r="G95" s="103" t="str">
        <f t="shared" si="27"/>
        <v/>
      </c>
      <c r="H95" s="56"/>
      <c r="I95" s="103" t="str">
        <f t="shared" si="28"/>
        <v/>
      </c>
      <c r="J95" s="56"/>
      <c r="K95" s="56"/>
      <c r="L95" s="36"/>
      <c r="M95" s="36"/>
      <c r="N95" s="57"/>
      <c r="P95" s="28" t="str">
        <f t="shared" si="29"/>
        <v/>
      </c>
      <c r="W95" s="27" t="str">
        <f t="shared" si="45"/>
        <v/>
      </c>
      <c r="AA95" s="108" t="str">
        <f t="shared" si="37"/>
        <v>0</v>
      </c>
      <c r="AB95" s="108" t="str">
        <f t="shared" si="38"/>
        <v>1102</v>
      </c>
      <c r="AC95" s="115">
        <v>94</v>
      </c>
      <c r="AD95" s="119">
        <f t="shared" si="30"/>
        <v>0</v>
      </c>
      <c r="AE95" s="117"/>
      <c r="AF95" s="118">
        <f t="shared" si="39"/>
        <v>0</v>
      </c>
      <c r="AG95" s="118" t="str">
        <f t="shared" si="31"/>
        <v/>
      </c>
      <c r="AH95" s="117" t="str">
        <f t="shared" si="40"/>
        <v/>
      </c>
      <c r="AI95" s="117" t="str">
        <f t="shared" si="32"/>
        <v/>
      </c>
      <c r="AJ95" s="117" t="e">
        <f>VLOOKUP(AA95,科目コード!$F$2:$G$50,2,FALSE)</f>
        <v>#N/A</v>
      </c>
      <c r="AK95" s="117" t="e">
        <f>VLOOKUP(AA95,科目コード!$F$2:$H$50,3,FALSE)</f>
        <v>#N/A</v>
      </c>
      <c r="AL95" s="117" t="str">
        <f t="shared" si="41"/>
        <v/>
      </c>
      <c r="AM95" s="117">
        <f t="shared" si="42"/>
        <v>1102</v>
      </c>
      <c r="AN95" s="117" t="str">
        <f t="shared" si="33"/>
        <v/>
      </c>
      <c r="AO95" s="117" t="e">
        <f>VLOOKUP(AB95,科目コード!F95:H143,2,FALSE)</f>
        <v>#N/A</v>
      </c>
      <c r="AP95" s="117">
        <f>VLOOKUP(AB95,科目コード!$F$2:$H$50,3,FALSE)</f>
        <v>0</v>
      </c>
      <c r="AQ95" s="117" t="str">
        <f t="shared" si="43"/>
        <v/>
      </c>
      <c r="AR95" s="117">
        <f t="shared" si="34"/>
        <v>0</v>
      </c>
      <c r="AS95" s="117">
        <f t="shared" si="35"/>
        <v>0</v>
      </c>
      <c r="AT95" s="117">
        <f t="shared" si="36"/>
        <v>0</v>
      </c>
    </row>
    <row r="96" spans="1:46" ht="15.95" customHeight="1" x14ac:dyDescent="0.15">
      <c r="A96" s="32"/>
      <c r="B96" s="58"/>
      <c r="C96" s="55"/>
      <c r="D96" s="55"/>
      <c r="E96" s="35" t="str">
        <f t="shared" si="44"/>
        <v/>
      </c>
      <c r="F96" s="56"/>
      <c r="G96" s="103" t="str">
        <f t="shared" si="27"/>
        <v/>
      </c>
      <c r="H96" s="56"/>
      <c r="I96" s="103" t="str">
        <f t="shared" si="28"/>
        <v/>
      </c>
      <c r="J96" s="56"/>
      <c r="K96" s="56"/>
      <c r="L96" s="36"/>
      <c r="M96" s="36"/>
      <c r="N96" s="57"/>
      <c r="P96" s="28" t="str">
        <f t="shared" si="29"/>
        <v/>
      </c>
      <c r="W96" s="27" t="str">
        <f t="shared" si="45"/>
        <v/>
      </c>
      <c r="AA96" s="108" t="str">
        <f t="shared" si="37"/>
        <v>0</v>
      </c>
      <c r="AB96" s="108" t="str">
        <f t="shared" si="38"/>
        <v>1102</v>
      </c>
      <c r="AC96" s="115">
        <v>95</v>
      </c>
      <c r="AD96" s="119">
        <f t="shared" si="30"/>
        <v>0</v>
      </c>
      <c r="AE96" s="117"/>
      <c r="AF96" s="118">
        <f t="shared" si="39"/>
        <v>0</v>
      </c>
      <c r="AG96" s="118" t="str">
        <f t="shared" si="31"/>
        <v/>
      </c>
      <c r="AH96" s="117" t="str">
        <f t="shared" si="40"/>
        <v/>
      </c>
      <c r="AI96" s="117" t="str">
        <f t="shared" si="32"/>
        <v/>
      </c>
      <c r="AJ96" s="117" t="e">
        <f>VLOOKUP(AA96,科目コード!$F$2:$G$50,2,FALSE)</f>
        <v>#N/A</v>
      </c>
      <c r="AK96" s="117" t="e">
        <f>VLOOKUP(AA96,科目コード!$F$2:$H$50,3,FALSE)</f>
        <v>#N/A</v>
      </c>
      <c r="AL96" s="117" t="str">
        <f t="shared" si="41"/>
        <v/>
      </c>
      <c r="AM96" s="117">
        <f t="shared" si="42"/>
        <v>1102</v>
      </c>
      <c r="AN96" s="117" t="str">
        <f t="shared" si="33"/>
        <v/>
      </c>
      <c r="AO96" s="117" t="e">
        <f>VLOOKUP(AB96,科目コード!F96:H144,2,FALSE)</f>
        <v>#N/A</v>
      </c>
      <c r="AP96" s="117">
        <f>VLOOKUP(AB96,科目コード!$F$2:$H$50,3,FALSE)</f>
        <v>0</v>
      </c>
      <c r="AQ96" s="117" t="str">
        <f t="shared" si="43"/>
        <v/>
      </c>
      <c r="AR96" s="117">
        <f t="shared" si="34"/>
        <v>0</v>
      </c>
      <c r="AS96" s="117">
        <f t="shared" si="35"/>
        <v>0</v>
      </c>
      <c r="AT96" s="117">
        <f t="shared" si="36"/>
        <v>0</v>
      </c>
    </row>
    <row r="97" spans="1:46" ht="15.95" customHeight="1" x14ac:dyDescent="0.15">
      <c r="A97" s="32"/>
      <c r="B97" s="58"/>
      <c r="C97" s="55"/>
      <c r="D97" s="55"/>
      <c r="E97" s="35" t="str">
        <f t="shared" si="44"/>
        <v/>
      </c>
      <c r="F97" s="56"/>
      <c r="G97" s="103" t="str">
        <f t="shared" si="27"/>
        <v/>
      </c>
      <c r="H97" s="56"/>
      <c r="I97" s="103" t="str">
        <f t="shared" si="28"/>
        <v/>
      </c>
      <c r="J97" s="56"/>
      <c r="K97" s="56"/>
      <c r="L97" s="36"/>
      <c r="M97" s="36"/>
      <c r="N97" s="57"/>
      <c r="P97" s="28" t="str">
        <f t="shared" si="29"/>
        <v/>
      </c>
      <c r="W97" s="27" t="str">
        <f t="shared" si="45"/>
        <v/>
      </c>
      <c r="AA97" s="108" t="str">
        <f t="shared" si="37"/>
        <v>0</v>
      </c>
      <c r="AB97" s="108" t="str">
        <f t="shared" si="38"/>
        <v>1102</v>
      </c>
      <c r="AC97" s="115">
        <v>96</v>
      </c>
      <c r="AD97" s="119">
        <f t="shared" si="30"/>
        <v>0</v>
      </c>
      <c r="AE97" s="117"/>
      <c r="AF97" s="118">
        <f t="shared" si="39"/>
        <v>0</v>
      </c>
      <c r="AG97" s="118" t="str">
        <f t="shared" si="31"/>
        <v/>
      </c>
      <c r="AH97" s="117" t="str">
        <f t="shared" si="40"/>
        <v/>
      </c>
      <c r="AI97" s="117" t="str">
        <f t="shared" si="32"/>
        <v/>
      </c>
      <c r="AJ97" s="117" t="e">
        <f>VLOOKUP(AA97,科目コード!$F$2:$G$50,2,FALSE)</f>
        <v>#N/A</v>
      </c>
      <c r="AK97" s="117" t="e">
        <f>VLOOKUP(AA97,科目コード!$F$2:$H$50,3,FALSE)</f>
        <v>#N/A</v>
      </c>
      <c r="AL97" s="117" t="str">
        <f t="shared" si="41"/>
        <v/>
      </c>
      <c r="AM97" s="117">
        <f t="shared" si="42"/>
        <v>1102</v>
      </c>
      <c r="AN97" s="117" t="str">
        <f t="shared" si="33"/>
        <v/>
      </c>
      <c r="AO97" s="117" t="e">
        <f>VLOOKUP(AB97,科目コード!F97:H145,2,FALSE)</f>
        <v>#N/A</v>
      </c>
      <c r="AP97" s="117">
        <f>VLOOKUP(AB97,科目コード!$F$2:$H$50,3,FALSE)</f>
        <v>0</v>
      </c>
      <c r="AQ97" s="117" t="str">
        <f t="shared" si="43"/>
        <v/>
      </c>
      <c r="AR97" s="117">
        <f t="shared" si="34"/>
        <v>0</v>
      </c>
      <c r="AS97" s="117">
        <f t="shared" si="35"/>
        <v>0</v>
      </c>
      <c r="AT97" s="117">
        <f t="shared" si="36"/>
        <v>0</v>
      </c>
    </row>
    <row r="98" spans="1:46" ht="15.95" customHeight="1" x14ac:dyDescent="0.15">
      <c r="A98" s="32"/>
      <c r="B98" s="58"/>
      <c r="C98" s="55"/>
      <c r="D98" s="55"/>
      <c r="E98" s="35" t="str">
        <f t="shared" si="44"/>
        <v/>
      </c>
      <c r="F98" s="56"/>
      <c r="G98" s="103" t="str">
        <f t="shared" si="27"/>
        <v/>
      </c>
      <c r="H98" s="56"/>
      <c r="I98" s="103" t="str">
        <f t="shared" si="28"/>
        <v/>
      </c>
      <c r="J98" s="56"/>
      <c r="K98" s="56"/>
      <c r="L98" s="36"/>
      <c r="M98" s="36"/>
      <c r="N98" s="57"/>
      <c r="P98" s="28" t="str">
        <f t="shared" si="29"/>
        <v/>
      </c>
      <c r="W98" s="27" t="str">
        <f t="shared" si="45"/>
        <v/>
      </c>
      <c r="AA98" s="108" t="str">
        <f t="shared" si="37"/>
        <v>0</v>
      </c>
      <c r="AB98" s="108" t="str">
        <f t="shared" si="38"/>
        <v>1102</v>
      </c>
      <c r="AC98" s="115">
        <v>97</v>
      </c>
      <c r="AD98" s="119">
        <f t="shared" si="30"/>
        <v>0</v>
      </c>
      <c r="AE98" s="117"/>
      <c r="AF98" s="118">
        <f t="shared" si="39"/>
        <v>0</v>
      </c>
      <c r="AG98" s="118" t="str">
        <f t="shared" si="31"/>
        <v/>
      </c>
      <c r="AH98" s="117" t="str">
        <f t="shared" si="40"/>
        <v/>
      </c>
      <c r="AI98" s="117" t="str">
        <f t="shared" si="32"/>
        <v/>
      </c>
      <c r="AJ98" s="117" t="e">
        <f>VLOOKUP(AA98,科目コード!$F$2:$G$50,2,FALSE)</f>
        <v>#N/A</v>
      </c>
      <c r="AK98" s="117" t="e">
        <f>VLOOKUP(AA98,科目コード!$F$2:$H$50,3,FALSE)</f>
        <v>#N/A</v>
      </c>
      <c r="AL98" s="117" t="str">
        <f t="shared" si="41"/>
        <v/>
      </c>
      <c r="AM98" s="117">
        <f t="shared" si="42"/>
        <v>1102</v>
      </c>
      <c r="AN98" s="117" t="str">
        <f t="shared" si="33"/>
        <v/>
      </c>
      <c r="AO98" s="117" t="e">
        <f>VLOOKUP(AB98,科目コード!F98:H146,2,FALSE)</f>
        <v>#N/A</v>
      </c>
      <c r="AP98" s="117">
        <f>VLOOKUP(AB98,科目コード!$F$2:$H$50,3,FALSE)</f>
        <v>0</v>
      </c>
      <c r="AQ98" s="117" t="str">
        <f t="shared" si="43"/>
        <v/>
      </c>
      <c r="AR98" s="117">
        <f t="shared" si="34"/>
        <v>0</v>
      </c>
      <c r="AS98" s="117">
        <f t="shared" si="35"/>
        <v>0</v>
      </c>
      <c r="AT98" s="117">
        <f t="shared" si="36"/>
        <v>0</v>
      </c>
    </row>
    <row r="99" spans="1:46" ht="15.95" customHeight="1" x14ac:dyDescent="0.15">
      <c r="A99" s="32"/>
      <c r="B99" s="58"/>
      <c r="C99" s="55"/>
      <c r="D99" s="55"/>
      <c r="E99" s="35" t="str">
        <f t="shared" si="44"/>
        <v/>
      </c>
      <c r="F99" s="56"/>
      <c r="G99" s="103" t="str">
        <f t="shared" si="27"/>
        <v/>
      </c>
      <c r="H99" s="56"/>
      <c r="I99" s="103" t="str">
        <f t="shared" si="28"/>
        <v/>
      </c>
      <c r="J99" s="56"/>
      <c r="K99" s="56"/>
      <c r="L99" s="36"/>
      <c r="M99" s="36"/>
      <c r="N99" s="57"/>
      <c r="P99" s="28" t="str">
        <f t="shared" si="29"/>
        <v/>
      </c>
      <c r="W99" s="27" t="str">
        <f t="shared" si="45"/>
        <v/>
      </c>
      <c r="AA99" s="108" t="str">
        <f t="shared" si="37"/>
        <v>0</v>
      </c>
      <c r="AB99" s="108" t="str">
        <f t="shared" si="38"/>
        <v>1102</v>
      </c>
      <c r="AC99" s="115">
        <v>98</v>
      </c>
      <c r="AD99" s="119">
        <f t="shared" si="30"/>
        <v>0</v>
      </c>
      <c r="AE99" s="117"/>
      <c r="AF99" s="118">
        <f t="shared" si="39"/>
        <v>0</v>
      </c>
      <c r="AG99" s="118" t="str">
        <f t="shared" si="31"/>
        <v/>
      </c>
      <c r="AH99" s="117" t="str">
        <f t="shared" si="40"/>
        <v/>
      </c>
      <c r="AI99" s="117" t="str">
        <f t="shared" si="32"/>
        <v/>
      </c>
      <c r="AJ99" s="117" t="e">
        <f>VLOOKUP(AA99,科目コード!$F$2:$G$50,2,FALSE)</f>
        <v>#N/A</v>
      </c>
      <c r="AK99" s="117" t="e">
        <f>VLOOKUP(AA99,科目コード!$F$2:$H$50,3,FALSE)</f>
        <v>#N/A</v>
      </c>
      <c r="AL99" s="117" t="str">
        <f t="shared" si="41"/>
        <v/>
      </c>
      <c r="AM99" s="117">
        <f t="shared" si="42"/>
        <v>1102</v>
      </c>
      <c r="AN99" s="117" t="str">
        <f t="shared" si="33"/>
        <v/>
      </c>
      <c r="AO99" s="117" t="e">
        <f>VLOOKUP(AB99,科目コード!F99:H147,2,FALSE)</f>
        <v>#N/A</v>
      </c>
      <c r="AP99" s="117">
        <f>VLOOKUP(AB99,科目コード!$F$2:$H$50,3,FALSE)</f>
        <v>0</v>
      </c>
      <c r="AQ99" s="117" t="str">
        <f t="shared" si="43"/>
        <v/>
      </c>
      <c r="AR99" s="117">
        <f t="shared" si="34"/>
        <v>0</v>
      </c>
      <c r="AS99" s="117">
        <f t="shared" si="35"/>
        <v>0</v>
      </c>
      <c r="AT99" s="117">
        <f t="shared" si="36"/>
        <v>0</v>
      </c>
    </row>
    <row r="100" spans="1:46" ht="15.95" customHeight="1" x14ac:dyDescent="0.15">
      <c r="A100" s="32"/>
      <c r="B100" s="58"/>
      <c r="C100" s="55"/>
      <c r="D100" s="55"/>
      <c r="E100" s="35" t="str">
        <f t="shared" si="44"/>
        <v/>
      </c>
      <c r="F100" s="36"/>
      <c r="G100" s="103" t="str">
        <f t="shared" si="27"/>
        <v/>
      </c>
      <c r="H100" s="36"/>
      <c r="I100" s="103" t="str">
        <f t="shared" si="28"/>
        <v/>
      </c>
      <c r="J100" s="36"/>
      <c r="K100" s="36"/>
      <c r="L100" s="36"/>
      <c r="M100" s="36"/>
      <c r="N100" s="57"/>
      <c r="P100" s="28" t="str">
        <f t="shared" si="29"/>
        <v/>
      </c>
      <c r="W100" s="27" t="str">
        <f t="shared" si="45"/>
        <v/>
      </c>
      <c r="AA100" s="108" t="str">
        <f t="shared" si="37"/>
        <v>0</v>
      </c>
      <c r="AB100" s="108" t="str">
        <f t="shared" si="38"/>
        <v>1102</v>
      </c>
      <c r="AC100" s="115">
        <v>99</v>
      </c>
      <c r="AD100" s="119">
        <f t="shared" si="30"/>
        <v>0</v>
      </c>
      <c r="AE100" s="117"/>
      <c r="AF100" s="118">
        <f t="shared" si="39"/>
        <v>0</v>
      </c>
      <c r="AG100" s="118" t="str">
        <f t="shared" si="31"/>
        <v/>
      </c>
      <c r="AH100" s="117" t="str">
        <f t="shared" si="40"/>
        <v/>
      </c>
      <c r="AI100" s="117" t="str">
        <f t="shared" si="32"/>
        <v/>
      </c>
      <c r="AJ100" s="117" t="e">
        <f>VLOOKUP(AA100,科目コード!$F$2:$G$50,2,FALSE)</f>
        <v>#N/A</v>
      </c>
      <c r="AK100" s="117" t="e">
        <f>VLOOKUP(AA100,科目コード!$F$2:$H$50,3,FALSE)</f>
        <v>#N/A</v>
      </c>
      <c r="AL100" s="117" t="str">
        <f t="shared" si="41"/>
        <v/>
      </c>
      <c r="AM100" s="117">
        <f t="shared" si="42"/>
        <v>1102</v>
      </c>
      <c r="AN100" s="117" t="str">
        <f t="shared" si="33"/>
        <v/>
      </c>
      <c r="AO100" s="117" t="e">
        <f>VLOOKUP(AB100,科目コード!F100:H148,2,FALSE)</f>
        <v>#N/A</v>
      </c>
      <c r="AP100" s="117">
        <f>VLOOKUP(AB100,科目コード!$F$2:$H$50,3,FALSE)</f>
        <v>0</v>
      </c>
      <c r="AQ100" s="117" t="str">
        <f t="shared" si="43"/>
        <v/>
      </c>
      <c r="AR100" s="117">
        <f t="shared" si="34"/>
        <v>0</v>
      </c>
      <c r="AS100" s="117">
        <f t="shared" si="35"/>
        <v>0</v>
      </c>
      <c r="AT100" s="117">
        <f t="shared" si="36"/>
        <v>0</v>
      </c>
    </row>
    <row r="101" spans="1:46" ht="15.95" customHeight="1" x14ac:dyDescent="0.15">
      <c r="A101" s="32"/>
      <c r="B101" s="58"/>
      <c r="C101" s="55"/>
      <c r="D101" s="55"/>
      <c r="E101" s="35" t="str">
        <f t="shared" si="44"/>
        <v/>
      </c>
      <c r="F101" s="56"/>
      <c r="G101" s="103" t="str">
        <f t="shared" si="27"/>
        <v/>
      </c>
      <c r="H101" s="56"/>
      <c r="I101" s="103" t="str">
        <f t="shared" si="28"/>
        <v/>
      </c>
      <c r="J101" s="56"/>
      <c r="K101" s="56"/>
      <c r="L101" s="36"/>
      <c r="M101" s="36"/>
      <c r="N101" s="57"/>
      <c r="P101" s="28" t="str">
        <f t="shared" si="29"/>
        <v/>
      </c>
      <c r="W101" s="27" t="str">
        <f t="shared" si="45"/>
        <v/>
      </c>
    </row>
    <row r="102" spans="1:46" ht="15.95" customHeight="1" x14ac:dyDescent="0.15">
      <c r="A102" s="32"/>
      <c r="B102" s="58"/>
      <c r="C102" s="55"/>
      <c r="D102" s="55"/>
      <c r="E102" s="35" t="str">
        <f t="shared" si="44"/>
        <v/>
      </c>
      <c r="F102" s="56"/>
      <c r="G102" s="103" t="str">
        <f t="shared" si="27"/>
        <v/>
      </c>
      <c r="H102" s="56"/>
      <c r="I102" s="103" t="str">
        <f t="shared" si="28"/>
        <v/>
      </c>
      <c r="J102" s="56"/>
      <c r="K102" s="56"/>
      <c r="L102" s="36"/>
      <c r="M102" s="36"/>
      <c r="N102" s="57"/>
      <c r="P102" s="28" t="str">
        <f t="shared" si="29"/>
        <v/>
      </c>
      <c r="W102" s="27" t="str">
        <f t="shared" si="45"/>
        <v/>
      </c>
    </row>
    <row r="103" spans="1:46" ht="15.95" customHeight="1" x14ac:dyDescent="0.15">
      <c r="A103" s="32"/>
      <c r="B103" s="58"/>
      <c r="C103" s="55"/>
      <c r="D103" s="55"/>
      <c r="E103" s="35" t="str">
        <f t="shared" si="44"/>
        <v/>
      </c>
      <c r="F103" s="56"/>
      <c r="G103" s="103" t="str">
        <f t="shared" si="27"/>
        <v/>
      </c>
      <c r="H103" s="56"/>
      <c r="I103" s="103" t="str">
        <f t="shared" si="28"/>
        <v/>
      </c>
      <c r="J103" s="56"/>
      <c r="K103" s="56"/>
      <c r="L103" s="36"/>
      <c r="M103" s="36"/>
      <c r="N103" s="57"/>
      <c r="P103" s="28" t="str">
        <f t="shared" si="29"/>
        <v/>
      </c>
      <c r="W103" s="27" t="str">
        <f t="shared" si="45"/>
        <v/>
      </c>
    </row>
    <row r="104" spans="1:46" ht="15.95" customHeight="1" x14ac:dyDescent="0.15">
      <c r="A104" s="32"/>
      <c r="B104" s="58"/>
      <c r="C104" s="55"/>
      <c r="D104" s="55"/>
      <c r="E104" s="35" t="str">
        <f t="shared" si="44"/>
        <v/>
      </c>
      <c r="F104" s="56"/>
      <c r="G104" s="103" t="str">
        <f t="shared" si="27"/>
        <v/>
      </c>
      <c r="H104" s="56"/>
      <c r="I104" s="103" t="str">
        <f t="shared" si="28"/>
        <v/>
      </c>
      <c r="J104" s="56"/>
      <c r="K104" s="56"/>
      <c r="L104" s="36"/>
      <c r="M104" s="36"/>
      <c r="N104" s="57"/>
      <c r="P104" s="28" t="str">
        <f t="shared" si="29"/>
        <v/>
      </c>
    </row>
    <row r="105" spans="1:46" ht="15.95" customHeight="1" x14ac:dyDescent="0.15">
      <c r="A105" s="32"/>
      <c r="B105" s="58"/>
      <c r="C105" s="55"/>
      <c r="D105" s="55"/>
      <c r="E105" s="35" t="str">
        <f t="shared" si="44"/>
        <v/>
      </c>
      <c r="F105" s="56"/>
      <c r="G105" s="103" t="str">
        <f t="shared" si="27"/>
        <v/>
      </c>
      <c r="H105" s="56"/>
      <c r="I105" s="103" t="str">
        <f t="shared" si="28"/>
        <v/>
      </c>
      <c r="J105" s="56"/>
      <c r="K105" s="56"/>
      <c r="L105" s="36"/>
      <c r="M105" s="36"/>
      <c r="N105" s="57"/>
      <c r="P105" s="28" t="str">
        <f t="shared" si="29"/>
        <v/>
      </c>
    </row>
    <row r="106" spans="1:46" ht="15.95" customHeight="1" x14ac:dyDescent="0.15">
      <c r="A106" s="32"/>
      <c r="B106" s="58"/>
      <c r="C106" s="55"/>
      <c r="D106" s="55"/>
      <c r="E106" s="35" t="str">
        <f t="shared" si="44"/>
        <v/>
      </c>
      <c r="F106" s="56"/>
      <c r="G106" s="103" t="str">
        <f t="shared" si="27"/>
        <v/>
      </c>
      <c r="H106" s="56"/>
      <c r="I106" s="103" t="str">
        <f t="shared" si="28"/>
        <v/>
      </c>
      <c r="J106" s="56"/>
      <c r="K106" s="56"/>
      <c r="L106" s="36"/>
      <c r="M106" s="36"/>
      <c r="N106" s="57"/>
      <c r="P106" s="28" t="str">
        <f t="shared" si="29"/>
        <v/>
      </c>
    </row>
    <row r="107" spans="1:46" ht="15.95" customHeight="1" x14ac:dyDescent="0.15">
      <c r="A107" s="32"/>
      <c r="B107" s="58"/>
      <c r="C107" s="55"/>
      <c r="D107" s="55"/>
      <c r="E107" s="35" t="str">
        <f t="shared" si="44"/>
        <v/>
      </c>
      <c r="F107" s="56"/>
      <c r="G107" s="103" t="str">
        <f t="shared" si="27"/>
        <v/>
      </c>
      <c r="H107" s="56"/>
      <c r="I107" s="103" t="str">
        <f t="shared" si="28"/>
        <v/>
      </c>
      <c r="J107" s="56"/>
      <c r="K107" s="56"/>
      <c r="L107" s="36"/>
      <c r="M107" s="36"/>
      <c r="N107" s="57"/>
      <c r="P107" s="28" t="str">
        <f t="shared" si="29"/>
        <v/>
      </c>
    </row>
    <row r="108" spans="1:46" ht="15.95" customHeight="1" x14ac:dyDescent="0.15">
      <c r="A108" s="32"/>
      <c r="B108" s="58"/>
      <c r="C108" s="55"/>
      <c r="D108" s="55"/>
      <c r="E108" s="35" t="str">
        <f t="shared" si="44"/>
        <v/>
      </c>
      <c r="F108" s="56"/>
      <c r="G108" s="103" t="str">
        <f t="shared" si="27"/>
        <v/>
      </c>
      <c r="H108" s="56"/>
      <c r="I108" s="103" t="str">
        <f t="shared" si="28"/>
        <v/>
      </c>
      <c r="J108" s="56"/>
      <c r="K108" s="56"/>
      <c r="L108" s="36"/>
      <c r="M108" s="36"/>
      <c r="N108" s="57"/>
      <c r="P108" s="28" t="str">
        <f t="shared" si="29"/>
        <v/>
      </c>
    </row>
    <row r="109" spans="1:46" ht="15.95" customHeight="1" x14ac:dyDescent="0.15">
      <c r="A109" s="32"/>
      <c r="B109" s="58"/>
      <c r="C109" s="55"/>
      <c r="D109" s="55"/>
      <c r="E109" s="35" t="str">
        <f t="shared" si="44"/>
        <v/>
      </c>
      <c r="F109" s="56"/>
      <c r="G109" s="103" t="str">
        <f t="shared" si="27"/>
        <v/>
      </c>
      <c r="H109" s="56"/>
      <c r="I109" s="103" t="str">
        <f t="shared" si="28"/>
        <v/>
      </c>
      <c r="J109" s="56"/>
      <c r="K109" s="56"/>
      <c r="L109" s="36"/>
      <c r="M109" s="36"/>
      <c r="N109" s="57"/>
      <c r="P109" s="28" t="str">
        <f t="shared" si="29"/>
        <v/>
      </c>
    </row>
    <row r="110" spans="1:46" ht="15.95" customHeight="1" x14ac:dyDescent="0.15">
      <c r="A110" s="32"/>
      <c r="B110" s="58"/>
      <c r="C110" s="55"/>
      <c r="D110" s="55"/>
      <c r="E110" s="35" t="str">
        <f t="shared" si="44"/>
        <v/>
      </c>
      <c r="F110" s="56"/>
      <c r="G110" s="103" t="str">
        <f t="shared" si="27"/>
        <v/>
      </c>
      <c r="H110" s="56"/>
      <c r="I110" s="103" t="str">
        <f t="shared" si="28"/>
        <v/>
      </c>
      <c r="J110" s="56"/>
      <c r="K110" s="56"/>
      <c r="L110" s="36"/>
      <c r="M110" s="36"/>
      <c r="N110" s="57"/>
      <c r="P110" s="28" t="str">
        <f t="shared" si="29"/>
        <v/>
      </c>
    </row>
    <row r="111" spans="1:46" ht="15.95" customHeight="1" x14ac:dyDescent="0.15">
      <c r="A111" s="32"/>
      <c r="B111" s="58"/>
      <c r="C111" s="55"/>
      <c r="D111" s="55"/>
      <c r="E111" s="35" t="str">
        <f t="shared" si="44"/>
        <v/>
      </c>
      <c r="F111" s="56"/>
      <c r="G111" s="103" t="str">
        <f t="shared" si="27"/>
        <v/>
      </c>
      <c r="H111" s="56"/>
      <c r="I111" s="103" t="str">
        <f t="shared" si="28"/>
        <v/>
      </c>
      <c r="J111" s="56"/>
      <c r="K111" s="56"/>
      <c r="L111" s="36"/>
      <c r="M111" s="36"/>
      <c r="N111" s="57"/>
      <c r="P111" s="28" t="str">
        <f t="shared" si="29"/>
        <v/>
      </c>
    </row>
    <row r="112" spans="1:46" ht="15.95" customHeight="1" x14ac:dyDescent="0.15">
      <c r="A112" s="32"/>
      <c r="B112" s="58"/>
      <c r="C112" s="55"/>
      <c r="D112" s="55"/>
      <c r="E112" s="35" t="str">
        <f t="shared" si="44"/>
        <v/>
      </c>
      <c r="F112" s="56"/>
      <c r="G112" s="103" t="str">
        <f t="shared" si="27"/>
        <v/>
      </c>
      <c r="H112" s="56"/>
      <c r="I112" s="103" t="str">
        <f t="shared" si="28"/>
        <v/>
      </c>
      <c r="J112" s="56"/>
      <c r="K112" s="56"/>
      <c r="L112" s="36"/>
      <c r="M112" s="36"/>
      <c r="N112" s="57"/>
      <c r="P112" s="28" t="str">
        <f t="shared" si="29"/>
        <v/>
      </c>
    </row>
    <row r="113" spans="1:16" ht="15.95" customHeight="1" x14ac:dyDescent="0.15">
      <c r="A113" s="32"/>
      <c r="B113" s="58"/>
      <c r="C113" s="55"/>
      <c r="D113" s="55"/>
      <c r="E113" s="35" t="str">
        <f t="shared" si="44"/>
        <v/>
      </c>
      <c r="F113" s="56"/>
      <c r="G113" s="103" t="str">
        <f t="shared" si="27"/>
        <v/>
      </c>
      <c r="H113" s="56"/>
      <c r="I113" s="103" t="str">
        <f t="shared" si="28"/>
        <v/>
      </c>
      <c r="J113" s="56"/>
      <c r="K113" s="56"/>
      <c r="L113" s="36"/>
      <c r="M113" s="36"/>
      <c r="N113" s="57"/>
      <c r="P113" s="28" t="str">
        <f t="shared" si="29"/>
        <v/>
      </c>
    </row>
    <row r="114" spans="1:16" ht="15.95" customHeight="1" x14ac:dyDescent="0.15">
      <c r="A114" s="32"/>
      <c r="B114" s="58"/>
      <c r="C114" s="55"/>
      <c r="D114" s="55"/>
      <c r="E114" s="35" t="str">
        <f t="shared" si="44"/>
        <v/>
      </c>
      <c r="F114" s="56"/>
      <c r="G114" s="103" t="str">
        <f t="shared" si="27"/>
        <v/>
      </c>
      <c r="H114" s="56"/>
      <c r="I114" s="103" t="str">
        <f t="shared" si="28"/>
        <v/>
      </c>
      <c r="J114" s="56"/>
      <c r="K114" s="56"/>
      <c r="L114" s="36"/>
      <c r="M114" s="36"/>
      <c r="N114" s="57"/>
      <c r="P114" s="28" t="str">
        <f t="shared" si="29"/>
        <v/>
      </c>
    </row>
    <row r="115" spans="1:16" ht="15.95" customHeight="1" x14ac:dyDescent="0.15">
      <c r="A115" s="32"/>
      <c r="B115" s="58"/>
      <c r="C115" s="55"/>
      <c r="D115" s="55"/>
      <c r="E115" s="35" t="str">
        <f t="shared" si="44"/>
        <v/>
      </c>
      <c r="F115" s="56"/>
      <c r="G115" s="103" t="str">
        <f t="shared" si="27"/>
        <v/>
      </c>
      <c r="H115" s="56"/>
      <c r="I115" s="103" t="str">
        <f t="shared" si="28"/>
        <v/>
      </c>
      <c r="J115" s="56"/>
      <c r="K115" s="56"/>
      <c r="L115" s="36"/>
      <c r="M115" s="36"/>
      <c r="N115" s="57"/>
      <c r="P115" s="28" t="str">
        <f t="shared" si="29"/>
        <v/>
      </c>
    </row>
    <row r="116" spans="1:16" ht="15.95" customHeight="1" x14ac:dyDescent="0.15">
      <c r="A116" s="32"/>
      <c r="B116" s="58"/>
      <c r="C116" s="55"/>
      <c r="D116" s="55"/>
      <c r="E116" s="35" t="str">
        <f t="shared" si="44"/>
        <v/>
      </c>
      <c r="F116" s="56"/>
      <c r="G116" s="103" t="str">
        <f t="shared" si="27"/>
        <v/>
      </c>
      <c r="H116" s="56"/>
      <c r="I116" s="103" t="str">
        <f t="shared" si="28"/>
        <v/>
      </c>
      <c r="J116" s="56"/>
      <c r="K116" s="56"/>
      <c r="L116" s="36"/>
      <c r="M116" s="36"/>
      <c r="N116" s="57"/>
      <c r="P116" s="28" t="str">
        <f t="shared" si="29"/>
        <v/>
      </c>
    </row>
    <row r="117" spans="1:16" ht="15.95" customHeight="1" x14ac:dyDescent="0.15">
      <c r="A117" s="32"/>
      <c r="B117" s="58"/>
      <c r="C117" s="55"/>
      <c r="D117" s="55"/>
      <c r="E117" s="35" t="str">
        <f t="shared" si="44"/>
        <v/>
      </c>
      <c r="F117" s="56"/>
      <c r="G117" s="103" t="str">
        <f t="shared" si="27"/>
        <v/>
      </c>
      <c r="H117" s="56"/>
      <c r="I117" s="103" t="str">
        <f t="shared" si="28"/>
        <v/>
      </c>
      <c r="J117" s="56"/>
      <c r="K117" s="56"/>
      <c r="L117" s="36"/>
      <c r="M117" s="36"/>
      <c r="N117" s="57"/>
      <c r="P117" s="28" t="str">
        <f t="shared" si="29"/>
        <v/>
      </c>
    </row>
    <row r="118" spans="1:16" ht="15.95" customHeight="1" x14ac:dyDescent="0.15">
      <c r="A118" s="32"/>
      <c r="B118" s="58"/>
      <c r="C118" s="55"/>
      <c r="D118" s="55"/>
      <c r="E118" s="35" t="str">
        <f t="shared" si="44"/>
        <v/>
      </c>
      <c r="F118" s="56"/>
      <c r="G118" s="103" t="str">
        <f t="shared" si="27"/>
        <v/>
      </c>
      <c r="H118" s="56"/>
      <c r="I118" s="103" t="str">
        <f t="shared" si="28"/>
        <v/>
      </c>
      <c r="J118" s="56"/>
      <c r="K118" s="56"/>
      <c r="L118" s="36"/>
      <c r="M118" s="36"/>
      <c r="N118" s="57"/>
      <c r="P118" s="28" t="str">
        <f t="shared" si="29"/>
        <v/>
      </c>
    </row>
    <row r="119" spans="1:16" ht="15.95" customHeight="1" x14ac:dyDescent="0.15">
      <c r="A119" s="32"/>
      <c r="B119" s="58"/>
      <c r="C119" s="55"/>
      <c r="D119" s="55"/>
      <c r="E119" s="35" t="str">
        <f t="shared" si="44"/>
        <v/>
      </c>
      <c r="F119" s="56"/>
      <c r="G119" s="103" t="str">
        <f t="shared" si="27"/>
        <v/>
      </c>
      <c r="H119" s="56"/>
      <c r="I119" s="103" t="str">
        <f t="shared" si="28"/>
        <v/>
      </c>
      <c r="J119" s="56"/>
      <c r="K119" s="56"/>
      <c r="L119" s="36"/>
      <c r="M119" s="36"/>
      <c r="N119" s="57"/>
      <c r="P119" s="28" t="str">
        <f t="shared" si="29"/>
        <v/>
      </c>
    </row>
    <row r="120" spans="1:16" ht="15.95" customHeight="1" x14ac:dyDescent="0.15">
      <c r="A120" s="32"/>
      <c r="B120" s="58"/>
      <c r="C120" s="55"/>
      <c r="D120" s="55"/>
      <c r="E120" s="35" t="str">
        <f t="shared" si="44"/>
        <v/>
      </c>
      <c r="F120" s="36"/>
      <c r="G120" s="103" t="str">
        <f t="shared" si="27"/>
        <v/>
      </c>
      <c r="H120" s="36"/>
      <c r="I120" s="103" t="str">
        <f t="shared" si="28"/>
        <v/>
      </c>
      <c r="J120" s="36"/>
      <c r="K120" s="36"/>
      <c r="L120" s="36"/>
      <c r="M120" s="36"/>
      <c r="N120" s="57"/>
      <c r="P120" s="28" t="str">
        <f t="shared" si="29"/>
        <v/>
      </c>
    </row>
    <row r="121" spans="1:16" ht="15.95" customHeight="1" x14ac:dyDescent="0.15">
      <c r="A121" s="32"/>
      <c r="B121" s="58"/>
      <c r="C121" s="55"/>
      <c r="D121" s="55"/>
      <c r="E121" s="35" t="str">
        <f t="shared" si="44"/>
        <v/>
      </c>
      <c r="F121" s="56"/>
      <c r="G121" s="103" t="str">
        <f t="shared" si="27"/>
        <v/>
      </c>
      <c r="H121" s="56"/>
      <c r="I121" s="103" t="str">
        <f t="shared" si="28"/>
        <v/>
      </c>
      <c r="J121" s="56"/>
      <c r="K121" s="56"/>
      <c r="L121" s="36"/>
      <c r="M121" s="36"/>
      <c r="N121" s="57"/>
      <c r="P121" s="28" t="str">
        <f t="shared" si="29"/>
        <v/>
      </c>
    </row>
    <row r="122" spans="1:16" ht="15.95" customHeight="1" x14ac:dyDescent="0.15">
      <c r="A122" s="32"/>
      <c r="B122" s="58"/>
      <c r="C122" s="55"/>
      <c r="D122" s="55"/>
      <c r="E122" s="35" t="str">
        <f t="shared" si="44"/>
        <v/>
      </c>
      <c r="F122" s="56"/>
      <c r="G122" s="103" t="str">
        <f t="shared" si="27"/>
        <v/>
      </c>
      <c r="H122" s="56"/>
      <c r="I122" s="103" t="str">
        <f t="shared" si="28"/>
        <v/>
      </c>
      <c r="J122" s="56"/>
      <c r="K122" s="56"/>
      <c r="L122" s="36"/>
      <c r="M122" s="36"/>
      <c r="N122" s="57"/>
      <c r="P122" s="28" t="str">
        <f t="shared" si="29"/>
        <v/>
      </c>
    </row>
    <row r="123" spans="1:16" ht="15.95" customHeight="1" x14ac:dyDescent="0.15">
      <c r="A123" s="32"/>
      <c r="B123" s="58"/>
      <c r="C123" s="55"/>
      <c r="D123" s="55"/>
      <c r="E123" s="35" t="str">
        <f t="shared" si="44"/>
        <v/>
      </c>
      <c r="F123" s="56"/>
      <c r="G123" s="103" t="str">
        <f t="shared" si="27"/>
        <v/>
      </c>
      <c r="H123" s="56"/>
      <c r="I123" s="103" t="str">
        <f t="shared" si="28"/>
        <v/>
      </c>
      <c r="J123" s="56"/>
      <c r="K123" s="56"/>
      <c r="L123" s="36"/>
      <c r="M123" s="36"/>
      <c r="N123" s="57"/>
      <c r="P123" s="28" t="str">
        <f t="shared" si="29"/>
        <v/>
      </c>
    </row>
    <row r="124" spans="1:16" ht="15.95" customHeight="1" x14ac:dyDescent="0.15">
      <c r="A124" s="32"/>
      <c r="B124" s="58"/>
      <c r="C124" s="55"/>
      <c r="D124" s="55"/>
      <c r="E124" s="35" t="str">
        <f t="shared" si="44"/>
        <v/>
      </c>
      <c r="F124" s="56"/>
      <c r="G124" s="103" t="str">
        <f t="shared" si="27"/>
        <v/>
      </c>
      <c r="H124" s="56"/>
      <c r="I124" s="103" t="str">
        <f t="shared" si="28"/>
        <v/>
      </c>
      <c r="J124" s="56"/>
      <c r="K124" s="56"/>
      <c r="L124" s="36"/>
      <c r="M124" s="36"/>
      <c r="N124" s="57"/>
      <c r="P124" s="28" t="str">
        <f t="shared" si="29"/>
        <v/>
      </c>
    </row>
    <row r="125" spans="1:16" ht="15.95" customHeight="1" x14ac:dyDescent="0.15">
      <c r="A125" s="32"/>
      <c r="B125" s="58"/>
      <c r="C125" s="55"/>
      <c r="D125" s="55"/>
      <c r="E125" s="35" t="str">
        <f t="shared" si="44"/>
        <v/>
      </c>
      <c r="F125" s="56"/>
      <c r="G125" s="103" t="str">
        <f t="shared" si="27"/>
        <v/>
      </c>
      <c r="H125" s="56"/>
      <c r="I125" s="103" t="str">
        <f t="shared" si="28"/>
        <v/>
      </c>
      <c r="J125" s="56"/>
      <c r="K125" s="56"/>
      <c r="L125" s="36"/>
      <c r="M125" s="36"/>
      <c r="N125" s="57"/>
      <c r="P125" s="28" t="str">
        <f t="shared" si="29"/>
        <v/>
      </c>
    </row>
    <row r="126" spans="1:16" ht="15.95" customHeight="1" x14ac:dyDescent="0.15">
      <c r="A126" s="32"/>
      <c r="B126" s="58"/>
      <c r="C126" s="55"/>
      <c r="D126" s="55"/>
      <c r="E126" s="35" t="str">
        <f t="shared" si="44"/>
        <v/>
      </c>
      <c r="F126" s="56"/>
      <c r="G126" s="103" t="str">
        <f t="shared" si="27"/>
        <v/>
      </c>
      <c r="H126" s="56"/>
      <c r="I126" s="103" t="str">
        <f t="shared" si="28"/>
        <v/>
      </c>
      <c r="J126" s="56"/>
      <c r="K126" s="56"/>
      <c r="L126" s="36"/>
      <c r="M126" s="36"/>
      <c r="N126" s="57"/>
      <c r="P126" s="28" t="str">
        <f t="shared" si="29"/>
        <v/>
      </c>
    </row>
    <row r="127" spans="1:16" ht="15.95" customHeight="1" x14ac:dyDescent="0.15">
      <c r="A127" s="32"/>
      <c r="B127" s="58"/>
      <c r="C127" s="55"/>
      <c r="D127" s="55"/>
      <c r="E127" s="35" t="str">
        <f t="shared" si="44"/>
        <v/>
      </c>
      <c r="F127" s="56"/>
      <c r="G127" s="103" t="str">
        <f t="shared" si="27"/>
        <v/>
      </c>
      <c r="H127" s="56"/>
      <c r="I127" s="103" t="str">
        <f t="shared" si="28"/>
        <v/>
      </c>
      <c r="J127" s="56"/>
      <c r="K127" s="56"/>
      <c r="L127" s="36"/>
      <c r="M127" s="36"/>
      <c r="N127" s="57"/>
      <c r="P127" s="28" t="str">
        <f t="shared" si="29"/>
        <v/>
      </c>
    </row>
    <row r="128" spans="1:16" ht="15.95" customHeight="1" x14ac:dyDescent="0.15">
      <c r="A128" s="32"/>
      <c r="B128" s="58"/>
      <c r="C128" s="55"/>
      <c r="D128" s="55"/>
      <c r="E128" s="35" t="str">
        <f t="shared" si="44"/>
        <v/>
      </c>
      <c r="F128" s="56"/>
      <c r="G128" s="103" t="str">
        <f t="shared" si="27"/>
        <v/>
      </c>
      <c r="H128" s="56"/>
      <c r="I128" s="103" t="str">
        <f t="shared" si="28"/>
        <v/>
      </c>
      <c r="J128" s="56"/>
      <c r="K128" s="56"/>
      <c r="L128" s="36"/>
      <c r="M128" s="36"/>
      <c r="N128" s="57"/>
      <c r="P128" s="28" t="str">
        <f t="shared" si="29"/>
        <v/>
      </c>
    </row>
    <row r="129" spans="1:16" ht="15.95" customHeight="1" x14ac:dyDescent="0.15">
      <c r="A129" s="32"/>
      <c r="B129" s="58"/>
      <c r="C129" s="34"/>
      <c r="D129" s="34"/>
      <c r="E129" s="35" t="str">
        <f t="shared" si="44"/>
        <v/>
      </c>
      <c r="F129" s="36"/>
      <c r="G129" s="103" t="str">
        <f t="shared" si="27"/>
        <v/>
      </c>
      <c r="H129" s="36"/>
      <c r="I129" s="103" t="str">
        <f t="shared" si="28"/>
        <v/>
      </c>
      <c r="J129" s="36"/>
      <c r="K129" s="36"/>
      <c r="L129" s="36"/>
      <c r="M129" s="36"/>
      <c r="N129" s="57"/>
      <c r="P129" s="28" t="str">
        <f t="shared" si="29"/>
        <v/>
      </c>
    </row>
    <row r="130" spans="1:16" ht="15.95" customHeight="1" x14ac:dyDescent="0.15">
      <c r="A130" s="32"/>
      <c r="B130" s="58"/>
      <c r="C130" s="34"/>
      <c r="D130" s="34"/>
      <c r="E130" s="35" t="str">
        <f t="shared" si="44"/>
        <v/>
      </c>
      <c r="F130" s="56"/>
      <c r="G130" s="103" t="str">
        <f t="shared" ref="G130:G193" si="46">IF(F130="","",VLOOKUP(F130,科目一覧表,2,FALSE))</f>
        <v/>
      </c>
      <c r="H130" s="56"/>
      <c r="I130" s="103" t="str">
        <f t="shared" ref="I130:I193" si="47">IF(H130="","",VLOOKUP(H130,補助科目一覧表,2,FALSE))</f>
        <v/>
      </c>
      <c r="J130" s="56"/>
      <c r="K130" s="56"/>
      <c r="L130" s="36"/>
      <c r="M130" s="36"/>
      <c r="N130" s="57"/>
      <c r="P130" s="28" t="str">
        <f t="shared" ref="P130:P193" si="48">IF(B130="","",IF(J130="","",C130-(J130*K130)))</f>
        <v/>
      </c>
    </row>
    <row r="131" spans="1:16" ht="15.95" customHeight="1" x14ac:dyDescent="0.15">
      <c r="A131" s="32"/>
      <c r="B131" s="58"/>
      <c r="C131" s="34"/>
      <c r="D131" s="34"/>
      <c r="E131" s="35" t="str">
        <f t="shared" si="44"/>
        <v/>
      </c>
      <c r="F131" s="56"/>
      <c r="G131" s="103" t="str">
        <f t="shared" si="46"/>
        <v/>
      </c>
      <c r="H131" s="56"/>
      <c r="I131" s="103" t="str">
        <f t="shared" si="47"/>
        <v/>
      </c>
      <c r="J131" s="56"/>
      <c r="K131" s="56"/>
      <c r="L131" s="36"/>
      <c r="M131" s="36"/>
      <c r="N131" s="57"/>
      <c r="P131" s="28" t="str">
        <f t="shared" si="48"/>
        <v/>
      </c>
    </row>
    <row r="132" spans="1:16" ht="15.95" customHeight="1" x14ac:dyDescent="0.15">
      <c r="A132" s="32"/>
      <c r="B132" s="58"/>
      <c r="C132" s="34"/>
      <c r="D132" s="34"/>
      <c r="E132" s="35" t="str">
        <f t="shared" si="44"/>
        <v/>
      </c>
      <c r="F132" s="56"/>
      <c r="G132" s="103" t="str">
        <f t="shared" si="46"/>
        <v/>
      </c>
      <c r="H132" s="56"/>
      <c r="I132" s="103" t="str">
        <f t="shared" si="47"/>
        <v/>
      </c>
      <c r="J132" s="56"/>
      <c r="K132" s="56"/>
      <c r="L132" s="36"/>
      <c r="M132" s="36"/>
      <c r="N132" s="57"/>
      <c r="P132" s="28" t="str">
        <f t="shared" si="48"/>
        <v/>
      </c>
    </row>
    <row r="133" spans="1:16" ht="15.95" customHeight="1" x14ac:dyDescent="0.15">
      <c r="A133" s="32"/>
      <c r="B133" s="58"/>
      <c r="C133" s="34"/>
      <c r="D133" s="34"/>
      <c r="E133" s="35" t="str">
        <f t="shared" ref="E133:E196" si="49">IF(A133="","",E132+D133-C133)</f>
        <v/>
      </c>
      <c r="F133" s="56"/>
      <c r="G133" s="103" t="str">
        <f t="shared" si="46"/>
        <v/>
      </c>
      <c r="H133" s="56"/>
      <c r="I133" s="103" t="str">
        <f t="shared" si="47"/>
        <v/>
      </c>
      <c r="J133" s="56"/>
      <c r="K133" s="56"/>
      <c r="L133" s="36"/>
      <c r="M133" s="36"/>
      <c r="N133" s="57"/>
      <c r="P133" s="28" t="str">
        <f t="shared" si="48"/>
        <v/>
      </c>
    </row>
    <row r="134" spans="1:16" ht="15.95" customHeight="1" x14ac:dyDescent="0.15">
      <c r="A134" s="32"/>
      <c r="B134" s="58"/>
      <c r="C134" s="34"/>
      <c r="D134" s="34"/>
      <c r="E134" s="35" t="str">
        <f t="shared" si="49"/>
        <v/>
      </c>
      <c r="F134" s="56"/>
      <c r="G134" s="103" t="str">
        <f t="shared" si="46"/>
        <v/>
      </c>
      <c r="H134" s="56"/>
      <c r="I134" s="103" t="str">
        <f t="shared" si="47"/>
        <v/>
      </c>
      <c r="J134" s="56"/>
      <c r="K134" s="56"/>
      <c r="L134" s="36"/>
      <c r="M134" s="36"/>
      <c r="N134" s="57"/>
      <c r="P134" s="28" t="str">
        <f t="shared" si="48"/>
        <v/>
      </c>
    </row>
    <row r="135" spans="1:16" ht="15.95" customHeight="1" x14ac:dyDescent="0.15">
      <c r="A135" s="32"/>
      <c r="B135" s="58"/>
      <c r="C135" s="34"/>
      <c r="D135" s="34"/>
      <c r="E135" s="35" t="str">
        <f t="shared" si="49"/>
        <v/>
      </c>
      <c r="F135" s="56"/>
      <c r="G135" s="103" t="str">
        <f t="shared" si="46"/>
        <v/>
      </c>
      <c r="H135" s="56"/>
      <c r="I135" s="103" t="str">
        <f t="shared" si="47"/>
        <v/>
      </c>
      <c r="J135" s="56"/>
      <c r="K135" s="56"/>
      <c r="L135" s="36"/>
      <c r="M135" s="36"/>
      <c r="N135" s="57"/>
      <c r="P135" s="28" t="str">
        <f t="shared" si="48"/>
        <v/>
      </c>
    </row>
    <row r="136" spans="1:16" ht="15.95" customHeight="1" x14ac:dyDescent="0.15">
      <c r="A136" s="32"/>
      <c r="B136" s="58"/>
      <c r="C136" s="34"/>
      <c r="D136" s="34"/>
      <c r="E136" s="35" t="str">
        <f t="shared" si="49"/>
        <v/>
      </c>
      <c r="F136" s="56"/>
      <c r="G136" s="103" t="str">
        <f t="shared" si="46"/>
        <v/>
      </c>
      <c r="H136" s="56"/>
      <c r="I136" s="103" t="str">
        <f t="shared" si="47"/>
        <v/>
      </c>
      <c r="J136" s="56"/>
      <c r="K136" s="56"/>
      <c r="L136" s="36"/>
      <c r="M136" s="36"/>
      <c r="N136" s="57"/>
      <c r="P136" s="28" t="str">
        <f t="shared" si="48"/>
        <v/>
      </c>
    </row>
    <row r="137" spans="1:16" ht="15.95" customHeight="1" x14ac:dyDescent="0.15">
      <c r="A137" s="32"/>
      <c r="B137" s="58"/>
      <c r="C137" s="34"/>
      <c r="D137" s="34"/>
      <c r="E137" s="35" t="str">
        <f t="shared" si="49"/>
        <v/>
      </c>
      <c r="F137" s="56"/>
      <c r="G137" s="103" t="str">
        <f t="shared" si="46"/>
        <v/>
      </c>
      <c r="H137" s="56"/>
      <c r="I137" s="103" t="str">
        <f t="shared" si="47"/>
        <v/>
      </c>
      <c r="J137" s="56"/>
      <c r="K137" s="56"/>
      <c r="L137" s="36"/>
      <c r="M137" s="36"/>
      <c r="N137" s="57"/>
      <c r="P137" s="28" t="str">
        <f t="shared" si="48"/>
        <v/>
      </c>
    </row>
    <row r="138" spans="1:16" ht="15.95" customHeight="1" x14ac:dyDescent="0.15">
      <c r="A138" s="32"/>
      <c r="B138" s="33"/>
      <c r="C138" s="34"/>
      <c r="D138" s="34"/>
      <c r="E138" s="35" t="str">
        <f t="shared" si="49"/>
        <v/>
      </c>
      <c r="F138" s="56"/>
      <c r="G138" s="103" t="str">
        <f t="shared" si="46"/>
        <v/>
      </c>
      <c r="H138" s="56"/>
      <c r="I138" s="103" t="str">
        <f t="shared" si="47"/>
        <v/>
      </c>
      <c r="J138" s="56"/>
      <c r="K138" s="56"/>
      <c r="L138" s="36"/>
      <c r="M138" s="36"/>
      <c r="N138" s="57"/>
      <c r="P138" s="28" t="str">
        <f t="shared" si="48"/>
        <v/>
      </c>
    </row>
    <row r="139" spans="1:16" ht="15.95" customHeight="1" x14ac:dyDescent="0.15">
      <c r="A139" s="32"/>
      <c r="B139" s="33"/>
      <c r="C139" s="34"/>
      <c r="D139" s="34"/>
      <c r="E139" s="35" t="str">
        <f t="shared" si="49"/>
        <v/>
      </c>
      <c r="F139" s="56"/>
      <c r="G139" s="103" t="str">
        <f t="shared" si="46"/>
        <v/>
      </c>
      <c r="H139" s="56"/>
      <c r="I139" s="103" t="str">
        <f t="shared" si="47"/>
        <v/>
      </c>
      <c r="J139" s="56"/>
      <c r="K139" s="56"/>
      <c r="L139" s="36"/>
      <c r="M139" s="36"/>
      <c r="N139" s="57"/>
      <c r="P139" s="28" t="str">
        <f t="shared" si="48"/>
        <v/>
      </c>
    </row>
    <row r="140" spans="1:16" ht="15.95" customHeight="1" x14ac:dyDescent="0.15">
      <c r="A140" s="32"/>
      <c r="B140" s="33"/>
      <c r="C140" s="34"/>
      <c r="D140" s="34"/>
      <c r="E140" s="35" t="str">
        <f t="shared" si="49"/>
        <v/>
      </c>
      <c r="F140" s="56"/>
      <c r="G140" s="103" t="str">
        <f t="shared" si="46"/>
        <v/>
      </c>
      <c r="H140" s="56"/>
      <c r="I140" s="103" t="str">
        <f t="shared" si="47"/>
        <v/>
      </c>
      <c r="J140" s="56"/>
      <c r="K140" s="56"/>
      <c r="L140" s="36"/>
      <c r="M140" s="36"/>
      <c r="N140" s="57"/>
      <c r="P140" s="28" t="str">
        <f t="shared" si="48"/>
        <v/>
      </c>
    </row>
    <row r="141" spans="1:16" ht="15.95" customHeight="1" x14ac:dyDescent="0.15">
      <c r="A141" s="32"/>
      <c r="B141" s="33"/>
      <c r="C141" s="34"/>
      <c r="D141" s="34"/>
      <c r="E141" s="35" t="str">
        <f t="shared" si="49"/>
        <v/>
      </c>
      <c r="F141" s="56"/>
      <c r="G141" s="103" t="str">
        <f t="shared" si="46"/>
        <v/>
      </c>
      <c r="H141" s="56"/>
      <c r="I141" s="103" t="str">
        <f t="shared" si="47"/>
        <v/>
      </c>
      <c r="J141" s="56"/>
      <c r="K141" s="56"/>
      <c r="L141" s="36"/>
      <c r="M141" s="36"/>
      <c r="N141" s="57"/>
      <c r="P141" s="28" t="str">
        <f t="shared" si="48"/>
        <v/>
      </c>
    </row>
    <row r="142" spans="1:16" ht="15.95" customHeight="1" x14ac:dyDescent="0.15">
      <c r="A142" s="32"/>
      <c r="B142" s="33"/>
      <c r="C142" s="34"/>
      <c r="D142" s="34"/>
      <c r="E142" s="35" t="str">
        <f t="shared" si="49"/>
        <v/>
      </c>
      <c r="F142" s="56"/>
      <c r="G142" s="103" t="str">
        <f t="shared" si="46"/>
        <v/>
      </c>
      <c r="H142" s="56"/>
      <c r="I142" s="103" t="str">
        <f t="shared" si="47"/>
        <v/>
      </c>
      <c r="J142" s="56"/>
      <c r="K142" s="56"/>
      <c r="L142" s="36"/>
      <c r="M142" s="36"/>
      <c r="N142" s="57"/>
      <c r="P142" s="28" t="str">
        <f t="shared" si="48"/>
        <v/>
      </c>
    </row>
    <row r="143" spans="1:16" ht="15.95" customHeight="1" x14ac:dyDescent="0.15">
      <c r="A143" s="32"/>
      <c r="B143" s="33"/>
      <c r="C143" s="34"/>
      <c r="D143" s="34"/>
      <c r="E143" s="35" t="str">
        <f t="shared" si="49"/>
        <v/>
      </c>
      <c r="F143" s="56"/>
      <c r="G143" s="103" t="str">
        <f t="shared" si="46"/>
        <v/>
      </c>
      <c r="H143" s="56"/>
      <c r="I143" s="103" t="str">
        <f t="shared" si="47"/>
        <v/>
      </c>
      <c r="J143" s="56"/>
      <c r="K143" s="56"/>
      <c r="L143" s="36"/>
      <c r="M143" s="36"/>
      <c r="N143" s="37"/>
      <c r="P143" s="28" t="str">
        <f t="shared" si="48"/>
        <v/>
      </c>
    </row>
    <row r="144" spans="1:16" ht="15.95" customHeight="1" x14ac:dyDescent="0.15">
      <c r="A144" s="32"/>
      <c r="B144" s="33"/>
      <c r="C144" s="34"/>
      <c r="D144" s="34"/>
      <c r="E144" s="35" t="str">
        <f t="shared" si="49"/>
        <v/>
      </c>
      <c r="F144" s="56"/>
      <c r="G144" s="103" t="str">
        <f t="shared" si="46"/>
        <v/>
      </c>
      <c r="H144" s="56"/>
      <c r="I144" s="103" t="str">
        <f t="shared" si="47"/>
        <v/>
      </c>
      <c r="J144" s="56"/>
      <c r="K144" s="56"/>
      <c r="L144" s="36"/>
      <c r="M144" s="36"/>
      <c r="N144" s="37"/>
      <c r="P144" s="28" t="str">
        <f t="shared" si="48"/>
        <v/>
      </c>
    </row>
    <row r="145" spans="1:16" ht="15.95" customHeight="1" x14ac:dyDescent="0.15">
      <c r="A145" s="32"/>
      <c r="B145" s="33"/>
      <c r="C145" s="34"/>
      <c r="D145" s="34"/>
      <c r="E145" s="35" t="str">
        <f t="shared" si="49"/>
        <v/>
      </c>
      <c r="F145" s="56"/>
      <c r="G145" s="103" t="str">
        <f t="shared" si="46"/>
        <v/>
      </c>
      <c r="H145" s="56"/>
      <c r="I145" s="103" t="str">
        <f t="shared" si="47"/>
        <v/>
      </c>
      <c r="J145" s="56"/>
      <c r="K145" s="56"/>
      <c r="L145" s="36"/>
      <c r="M145" s="36"/>
      <c r="N145" s="37"/>
      <c r="P145" s="28" t="str">
        <f t="shared" si="48"/>
        <v/>
      </c>
    </row>
    <row r="146" spans="1:16" ht="15.95" customHeight="1" x14ac:dyDescent="0.15">
      <c r="A146" s="32"/>
      <c r="B146" s="33"/>
      <c r="C146" s="34"/>
      <c r="D146" s="34"/>
      <c r="E146" s="35" t="str">
        <f t="shared" si="49"/>
        <v/>
      </c>
      <c r="F146" s="56"/>
      <c r="G146" s="103" t="str">
        <f t="shared" si="46"/>
        <v/>
      </c>
      <c r="H146" s="56"/>
      <c r="I146" s="103" t="str">
        <f t="shared" si="47"/>
        <v/>
      </c>
      <c r="J146" s="56"/>
      <c r="K146" s="56"/>
      <c r="L146" s="36"/>
      <c r="M146" s="36"/>
      <c r="N146" s="57"/>
      <c r="P146" s="28" t="str">
        <f t="shared" si="48"/>
        <v/>
      </c>
    </row>
    <row r="147" spans="1:16" ht="15.95" customHeight="1" x14ac:dyDescent="0.15">
      <c r="A147" s="32"/>
      <c r="B147" s="33"/>
      <c r="C147" s="34"/>
      <c r="D147" s="34"/>
      <c r="E147" s="35" t="str">
        <f t="shared" si="49"/>
        <v/>
      </c>
      <c r="F147" s="56"/>
      <c r="G147" s="103" t="str">
        <f t="shared" si="46"/>
        <v/>
      </c>
      <c r="H147" s="56"/>
      <c r="I147" s="103" t="str">
        <f t="shared" si="47"/>
        <v/>
      </c>
      <c r="J147" s="56"/>
      <c r="K147" s="56"/>
      <c r="L147" s="36"/>
      <c r="M147" s="36"/>
      <c r="N147" s="57"/>
      <c r="P147" s="28" t="str">
        <f t="shared" si="48"/>
        <v/>
      </c>
    </row>
    <row r="148" spans="1:16" ht="15.95" customHeight="1" x14ac:dyDescent="0.15">
      <c r="A148" s="32"/>
      <c r="B148" s="33"/>
      <c r="C148" s="34"/>
      <c r="D148" s="34"/>
      <c r="E148" s="35" t="str">
        <f t="shared" si="49"/>
        <v/>
      </c>
      <c r="F148" s="56"/>
      <c r="G148" s="103" t="str">
        <f t="shared" si="46"/>
        <v/>
      </c>
      <c r="H148" s="56"/>
      <c r="I148" s="103" t="str">
        <f t="shared" si="47"/>
        <v/>
      </c>
      <c r="J148" s="56"/>
      <c r="K148" s="56"/>
      <c r="L148" s="36"/>
      <c r="M148" s="36"/>
      <c r="N148" s="57"/>
      <c r="P148" s="28" t="str">
        <f t="shared" si="48"/>
        <v/>
      </c>
    </row>
    <row r="149" spans="1:16" ht="15.95" customHeight="1" x14ac:dyDescent="0.15">
      <c r="A149" s="32"/>
      <c r="B149" s="33"/>
      <c r="C149" s="34"/>
      <c r="D149" s="34"/>
      <c r="E149" s="35" t="str">
        <f t="shared" si="49"/>
        <v/>
      </c>
      <c r="F149" s="56"/>
      <c r="G149" s="103" t="str">
        <f t="shared" si="46"/>
        <v/>
      </c>
      <c r="H149" s="56"/>
      <c r="I149" s="103" t="str">
        <f t="shared" si="47"/>
        <v/>
      </c>
      <c r="J149" s="56"/>
      <c r="K149" s="56"/>
      <c r="L149" s="36"/>
      <c r="M149" s="36"/>
      <c r="N149" s="57"/>
      <c r="P149" s="28" t="str">
        <f t="shared" si="48"/>
        <v/>
      </c>
    </row>
    <row r="150" spans="1:16" ht="15.95" customHeight="1" x14ac:dyDescent="0.15">
      <c r="A150" s="32"/>
      <c r="B150" s="33"/>
      <c r="C150" s="34"/>
      <c r="D150" s="34"/>
      <c r="E150" s="35" t="str">
        <f t="shared" si="49"/>
        <v/>
      </c>
      <c r="F150" s="56"/>
      <c r="G150" s="103" t="str">
        <f t="shared" si="46"/>
        <v/>
      </c>
      <c r="H150" s="56"/>
      <c r="I150" s="103" t="str">
        <f t="shared" si="47"/>
        <v/>
      </c>
      <c r="J150" s="56"/>
      <c r="K150" s="56"/>
      <c r="L150" s="36"/>
      <c r="M150" s="36"/>
      <c r="N150" s="57"/>
      <c r="P150" s="28" t="str">
        <f t="shared" si="48"/>
        <v/>
      </c>
    </row>
    <row r="151" spans="1:16" ht="15.95" customHeight="1" x14ac:dyDescent="0.15">
      <c r="A151" s="32"/>
      <c r="B151" s="33"/>
      <c r="C151" s="34"/>
      <c r="D151" s="34"/>
      <c r="E151" s="35" t="str">
        <f t="shared" si="49"/>
        <v/>
      </c>
      <c r="F151" s="56"/>
      <c r="G151" s="103" t="str">
        <f t="shared" si="46"/>
        <v/>
      </c>
      <c r="H151" s="56"/>
      <c r="I151" s="103" t="str">
        <f t="shared" si="47"/>
        <v/>
      </c>
      <c r="J151" s="56"/>
      <c r="K151" s="56"/>
      <c r="L151" s="36"/>
      <c r="M151" s="36"/>
      <c r="N151" s="57"/>
      <c r="P151" s="28" t="str">
        <f t="shared" si="48"/>
        <v/>
      </c>
    </row>
    <row r="152" spans="1:16" ht="15.95" customHeight="1" x14ac:dyDescent="0.15">
      <c r="A152" s="32"/>
      <c r="B152" s="33"/>
      <c r="C152" s="34"/>
      <c r="D152" s="34"/>
      <c r="E152" s="35" t="str">
        <f t="shared" si="49"/>
        <v/>
      </c>
      <c r="F152" s="56"/>
      <c r="G152" s="103" t="str">
        <f t="shared" si="46"/>
        <v/>
      </c>
      <c r="H152" s="56"/>
      <c r="I152" s="103" t="str">
        <f t="shared" si="47"/>
        <v/>
      </c>
      <c r="J152" s="56"/>
      <c r="K152" s="56"/>
      <c r="L152" s="36"/>
      <c r="M152" s="36"/>
      <c r="N152" s="57"/>
      <c r="P152" s="28" t="str">
        <f t="shared" si="48"/>
        <v/>
      </c>
    </row>
    <row r="153" spans="1:16" ht="15.95" customHeight="1" x14ac:dyDescent="0.15">
      <c r="A153" s="32"/>
      <c r="B153" s="33"/>
      <c r="C153" s="34"/>
      <c r="D153" s="34"/>
      <c r="E153" s="35" t="str">
        <f t="shared" si="49"/>
        <v/>
      </c>
      <c r="F153" s="56"/>
      <c r="G153" s="103" t="str">
        <f t="shared" si="46"/>
        <v/>
      </c>
      <c r="H153" s="56"/>
      <c r="I153" s="103" t="str">
        <f t="shared" si="47"/>
        <v/>
      </c>
      <c r="J153" s="56"/>
      <c r="K153" s="56"/>
      <c r="L153" s="36"/>
      <c r="M153" s="36"/>
      <c r="N153" s="37"/>
      <c r="P153" s="28" t="str">
        <f t="shared" si="48"/>
        <v/>
      </c>
    </row>
    <row r="154" spans="1:16" ht="15.95" customHeight="1" x14ac:dyDescent="0.15">
      <c r="A154" s="32"/>
      <c r="B154" s="33"/>
      <c r="C154" s="34"/>
      <c r="D154" s="34"/>
      <c r="E154" s="35" t="str">
        <f t="shared" si="49"/>
        <v/>
      </c>
      <c r="F154" s="56"/>
      <c r="G154" s="103" t="str">
        <f t="shared" si="46"/>
        <v/>
      </c>
      <c r="H154" s="56"/>
      <c r="I154" s="103" t="str">
        <f t="shared" si="47"/>
        <v/>
      </c>
      <c r="J154" s="56"/>
      <c r="K154" s="56"/>
      <c r="L154" s="36"/>
      <c r="M154" s="36"/>
      <c r="N154" s="57"/>
      <c r="P154" s="28" t="str">
        <f t="shared" si="48"/>
        <v/>
      </c>
    </row>
    <row r="155" spans="1:16" ht="15.95" customHeight="1" x14ac:dyDescent="0.15">
      <c r="A155" s="32"/>
      <c r="B155" s="33"/>
      <c r="C155" s="34"/>
      <c r="D155" s="34"/>
      <c r="E155" s="35" t="str">
        <f t="shared" si="49"/>
        <v/>
      </c>
      <c r="F155" s="56"/>
      <c r="G155" s="103" t="str">
        <f t="shared" si="46"/>
        <v/>
      </c>
      <c r="H155" s="56"/>
      <c r="I155" s="103" t="str">
        <f t="shared" si="47"/>
        <v/>
      </c>
      <c r="J155" s="56"/>
      <c r="K155" s="56"/>
      <c r="L155" s="36"/>
      <c r="M155" s="36"/>
      <c r="N155" s="57"/>
      <c r="P155" s="28" t="str">
        <f t="shared" si="48"/>
        <v/>
      </c>
    </row>
    <row r="156" spans="1:16" ht="15.95" customHeight="1" x14ac:dyDescent="0.15">
      <c r="A156" s="32"/>
      <c r="B156" s="33"/>
      <c r="C156" s="34"/>
      <c r="D156" s="34"/>
      <c r="E156" s="35" t="str">
        <f t="shared" si="49"/>
        <v/>
      </c>
      <c r="F156" s="56"/>
      <c r="G156" s="103" t="str">
        <f t="shared" si="46"/>
        <v/>
      </c>
      <c r="H156" s="56"/>
      <c r="I156" s="103" t="str">
        <f t="shared" si="47"/>
        <v/>
      </c>
      <c r="J156" s="56"/>
      <c r="K156" s="56"/>
      <c r="L156" s="36"/>
      <c r="M156" s="36"/>
      <c r="N156" s="57"/>
      <c r="P156" s="28" t="str">
        <f t="shared" si="48"/>
        <v/>
      </c>
    </row>
    <row r="157" spans="1:16" ht="15.95" customHeight="1" x14ac:dyDescent="0.15">
      <c r="A157" s="32"/>
      <c r="B157" s="33"/>
      <c r="C157" s="34"/>
      <c r="D157" s="34"/>
      <c r="E157" s="35" t="str">
        <f t="shared" si="49"/>
        <v/>
      </c>
      <c r="F157" s="36"/>
      <c r="G157" s="103" t="str">
        <f t="shared" si="46"/>
        <v/>
      </c>
      <c r="H157" s="36"/>
      <c r="I157" s="103" t="str">
        <f t="shared" si="47"/>
        <v/>
      </c>
      <c r="J157" s="36"/>
      <c r="K157" s="36"/>
      <c r="L157" s="36"/>
      <c r="M157" s="36"/>
      <c r="N157" s="37"/>
      <c r="P157" s="28" t="str">
        <f t="shared" si="48"/>
        <v/>
      </c>
    </row>
    <row r="158" spans="1:16" ht="15.95" customHeight="1" x14ac:dyDescent="0.15">
      <c r="A158" s="32"/>
      <c r="B158" s="33"/>
      <c r="C158" s="34"/>
      <c r="D158" s="34"/>
      <c r="E158" s="35" t="str">
        <f t="shared" si="49"/>
        <v/>
      </c>
      <c r="F158" s="36"/>
      <c r="G158" s="103" t="str">
        <f t="shared" si="46"/>
        <v/>
      </c>
      <c r="H158" s="36"/>
      <c r="I158" s="103" t="str">
        <f t="shared" si="47"/>
        <v/>
      </c>
      <c r="J158" s="36"/>
      <c r="K158" s="36"/>
      <c r="L158" s="36"/>
      <c r="M158" s="36"/>
      <c r="N158" s="37"/>
      <c r="P158" s="28" t="str">
        <f t="shared" si="48"/>
        <v/>
      </c>
    </row>
    <row r="159" spans="1:16" ht="15.95" customHeight="1" x14ac:dyDescent="0.15">
      <c r="A159" s="32"/>
      <c r="B159" s="33"/>
      <c r="C159" s="34"/>
      <c r="D159" s="34"/>
      <c r="E159" s="35" t="str">
        <f t="shared" si="49"/>
        <v/>
      </c>
      <c r="F159" s="56"/>
      <c r="G159" s="103" t="str">
        <f t="shared" si="46"/>
        <v/>
      </c>
      <c r="H159" s="56"/>
      <c r="I159" s="103" t="str">
        <f t="shared" si="47"/>
        <v/>
      </c>
      <c r="J159" s="56"/>
      <c r="K159" s="56"/>
      <c r="L159" s="36"/>
      <c r="M159" s="36"/>
      <c r="N159" s="37"/>
      <c r="P159" s="28" t="str">
        <f t="shared" si="48"/>
        <v/>
      </c>
    </row>
    <row r="160" spans="1:16" ht="15.95" customHeight="1" x14ac:dyDescent="0.15">
      <c r="A160" s="32"/>
      <c r="B160" s="33"/>
      <c r="C160" s="34"/>
      <c r="D160" s="34"/>
      <c r="E160" s="35" t="str">
        <f t="shared" si="49"/>
        <v/>
      </c>
      <c r="F160" s="56"/>
      <c r="G160" s="103" t="str">
        <f t="shared" si="46"/>
        <v/>
      </c>
      <c r="H160" s="56"/>
      <c r="I160" s="103" t="str">
        <f t="shared" si="47"/>
        <v/>
      </c>
      <c r="J160" s="56"/>
      <c r="K160" s="56"/>
      <c r="L160" s="36"/>
      <c r="M160" s="36"/>
      <c r="N160" s="37"/>
      <c r="P160" s="28" t="str">
        <f t="shared" si="48"/>
        <v/>
      </c>
    </row>
    <row r="161" spans="1:16" ht="15.95" customHeight="1" x14ac:dyDescent="0.15">
      <c r="A161" s="32"/>
      <c r="B161" s="33"/>
      <c r="C161" s="34"/>
      <c r="D161" s="34"/>
      <c r="E161" s="35" t="str">
        <f t="shared" si="49"/>
        <v/>
      </c>
      <c r="F161" s="56"/>
      <c r="G161" s="103" t="str">
        <f t="shared" si="46"/>
        <v/>
      </c>
      <c r="H161" s="56"/>
      <c r="I161" s="103" t="str">
        <f t="shared" si="47"/>
        <v/>
      </c>
      <c r="J161" s="56"/>
      <c r="K161" s="56"/>
      <c r="L161" s="36"/>
      <c r="M161" s="36"/>
      <c r="N161" s="37"/>
      <c r="P161" s="28" t="str">
        <f t="shared" si="48"/>
        <v/>
      </c>
    </row>
    <row r="162" spans="1:16" ht="15.95" customHeight="1" x14ac:dyDescent="0.15">
      <c r="A162" s="32"/>
      <c r="B162" s="33"/>
      <c r="C162" s="34"/>
      <c r="D162" s="34"/>
      <c r="E162" s="35" t="str">
        <f t="shared" si="49"/>
        <v/>
      </c>
      <c r="F162" s="56"/>
      <c r="G162" s="103" t="str">
        <f t="shared" si="46"/>
        <v/>
      </c>
      <c r="H162" s="56"/>
      <c r="I162" s="103" t="str">
        <f t="shared" si="47"/>
        <v/>
      </c>
      <c r="J162" s="56"/>
      <c r="K162" s="56"/>
      <c r="L162" s="36"/>
      <c r="M162" s="36"/>
      <c r="N162" s="37"/>
      <c r="P162" s="28" t="str">
        <f t="shared" si="48"/>
        <v/>
      </c>
    </row>
    <row r="163" spans="1:16" ht="15.95" customHeight="1" x14ac:dyDescent="0.15">
      <c r="A163" s="32"/>
      <c r="B163" s="33"/>
      <c r="C163" s="34"/>
      <c r="D163" s="34"/>
      <c r="E163" s="35" t="str">
        <f t="shared" si="49"/>
        <v/>
      </c>
      <c r="F163" s="56"/>
      <c r="G163" s="103" t="str">
        <f t="shared" si="46"/>
        <v/>
      </c>
      <c r="H163" s="56"/>
      <c r="I163" s="103" t="str">
        <f t="shared" si="47"/>
        <v/>
      </c>
      <c r="J163" s="56"/>
      <c r="K163" s="56"/>
      <c r="L163" s="36"/>
      <c r="M163" s="36"/>
      <c r="N163" s="37"/>
      <c r="P163" s="28" t="str">
        <f t="shared" si="48"/>
        <v/>
      </c>
    </row>
    <row r="164" spans="1:16" ht="15.95" customHeight="1" x14ac:dyDescent="0.15">
      <c r="A164" s="32"/>
      <c r="B164" s="33"/>
      <c r="C164" s="34"/>
      <c r="D164" s="34"/>
      <c r="E164" s="35" t="str">
        <f t="shared" si="49"/>
        <v/>
      </c>
      <c r="F164" s="56"/>
      <c r="G164" s="103" t="str">
        <f t="shared" si="46"/>
        <v/>
      </c>
      <c r="H164" s="56"/>
      <c r="I164" s="103" t="str">
        <f t="shared" si="47"/>
        <v/>
      </c>
      <c r="J164" s="56"/>
      <c r="K164" s="56"/>
      <c r="L164" s="36"/>
      <c r="M164" s="36"/>
      <c r="N164" s="37"/>
      <c r="P164" s="28" t="str">
        <f t="shared" si="48"/>
        <v/>
      </c>
    </row>
    <row r="165" spans="1:16" ht="15.95" customHeight="1" x14ac:dyDescent="0.15">
      <c r="A165" s="32"/>
      <c r="B165" s="33"/>
      <c r="C165" s="34"/>
      <c r="D165" s="34"/>
      <c r="E165" s="35" t="str">
        <f t="shared" si="49"/>
        <v/>
      </c>
      <c r="F165" s="56"/>
      <c r="G165" s="103" t="str">
        <f t="shared" si="46"/>
        <v/>
      </c>
      <c r="H165" s="56"/>
      <c r="I165" s="103" t="str">
        <f t="shared" si="47"/>
        <v/>
      </c>
      <c r="J165" s="56"/>
      <c r="K165" s="56"/>
      <c r="L165" s="36"/>
      <c r="M165" s="36"/>
      <c r="N165" s="37"/>
      <c r="P165" s="28" t="str">
        <f t="shared" si="48"/>
        <v/>
      </c>
    </row>
    <row r="166" spans="1:16" ht="15.95" customHeight="1" x14ac:dyDescent="0.15">
      <c r="A166" s="32"/>
      <c r="B166" s="33"/>
      <c r="C166" s="34"/>
      <c r="D166" s="34"/>
      <c r="E166" s="35" t="str">
        <f t="shared" si="49"/>
        <v/>
      </c>
      <c r="F166" s="56"/>
      <c r="G166" s="103" t="str">
        <f t="shared" si="46"/>
        <v/>
      </c>
      <c r="H166" s="56"/>
      <c r="I166" s="103" t="str">
        <f t="shared" si="47"/>
        <v/>
      </c>
      <c r="J166" s="56"/>
      <c r="K166" s="56"/>
      <c r="L166" s="36"/>
      <c r="M166" s="36"/>
      <c r="N166" s="37"/>
      <c r="P166" s="28" t="str">
        <f t="shared" si="48"/>
        <v/>
      </c>
    </row>
    <row r="167" spans="1:16" ht="15.95" customHeight="1" x14ac:dyDescent="0.15">
      <c r="A167" s="32"/>
      <c r="B167" s="33"/>
      <c r="C167" s="34"/>
      <c r="D167" s="34"/>
      <c r="E167" s="35" t="str">
        <f t="shared" si="49"/>
        <v/>
      </c>
      <c r="F167" s="56"/>
      <c r="G167" s="103" t="str">
        <f t="shared" si="46"/>
        <v/>
      </c>
      <c r="H167" s="56"/>
      <c r="I167" s="103" t="str">
        <f t="shared" si="47"/>
        <v/>
      </c>
      <c r="J167" s="56"/>
      <c r="K167" s="56"/>
      <c r="L167" s="36"/>
      <c r="M167" s="36"/>
      <c r="N167" s="37"/>
      <c r="P167" s="28" t="str">
        <f t="shared" si="48"/>
        <v/>
      </c>
    </row>
    <row r="168" spans="1:16" ht="15.95" customHeight="1" x14ac:dyDescent="0.15">
      <c r="A168" s="32"/>
      <c r="B168" s="33"/>
      <c r="C168" s="34"/>
      <c r="D168" s="34"/>
      <c r="E168" s="35" t="str">
        <f t="shared" si="49"/>
        <v/>
      </c>
      <c r="F168" s="56"/>
      <c r="G168" s="103" t="str">
        <f t="shared" si="46"/>
        <v/>
      </c>
      <c r="H168" s="56"/>
      <c r="I168" s="103" t="str">
        <f t="shared" si="47"/>
        <v/>
      </c>
      <c r="J168" s="56"/>
      <c r="K168" s="56"/>
      <c r="L168" s="36"/>
      <c r="M168" s="36"/>
      <c r="N168" s="57"/>
      <c r="P168" s="28" t="str">
        <f t="shared" si="48"/>
        <v/>
      </c>
    </row>
    <row r="169" spans="1:16" ht="15.95" customHeight="1" x14ac:dyDescent="0.15">
      <c r="A169" s="32"/>
      <c r="B169" s="33"/>
      <c r="C169" s="34"/>
      <c r="D169" s="34"/>
      <c r="E169" s="35" t="str">
        <f t="shared" si="49"/>
        <v/>
      </c>
      <c r="F169" s="56"/>
      <c r="G169" s="103" t="str">
        <f t="shared" si="46"/>
        <v/>
      </c>
      <c r="H169" s="56"/>
      <c r="I169" s="103" t="str">
        <f t="shared" si="47"/>
        <v/>
      </c>
      <c r="J169" s="56"/>
      <c r="K169" s="56"/>
      <c r="L169" s="36"/>
      <c r="M169" s="36"/>
      <c r="N169" s="57"/>
      <c r="P169" s="28" t="str">
        <f t="shared" si="48"/>
        <v/>
      </c>
    </row>
    <row r="170" spans="1:16" ht="15.95" customHeight="1" x14ac:dyDescent="0.15">
      <c r="A170" s="32"/>
      <c r="B170" s="33"/>
      <c r="C170" s="34"/>
      <c r="D170" s="34"/>
      <c r="E170" s="35" t="str">
        <f t="shared" si="49"/>
        <v/>
      </c>
      <c r="F170" s="56"/>
      <c r="G170" s="103" t="str">
        <f t="shared" si="46"/>
        <v/>
      </c>
      <c r="H170" s="56"/>
      <c r="I170" s="103" t="str">
        <f t="shared" si="47"/>
        <v/>
      </c>
      <c r="J170" s="56"/>
      <c r="K170" s="56"/>
      <c r="L170" s="36"/>
      <c r="M170" s="36"/>
      <c r="N170" s="57"/>
      <c r="P170" s="28" t="str">
        <f t="shared" si="48"/>
        <v/>
      </c>
    </row>
    <row r="171" spans="1:16" ht="15.95" customHeight="1" x14ac:dyDescent="0.15">
      <c r="A171" s="32"/>
      <c r="B171" s="33"/>
      <c r="C171" s="34"/>
      <c r="D171" s="34"/>
      <c r="E171" s="35" t="str">
        <f t="shared" si="49"/>
        <v/>
      </c>
      <c r="F171" s="56"/>
      <c r="G171" s="103" t="str">
        <f t="shared" si="46"/>
        <v/>
      </c>
      <c r="H171" s="56"/>
      <c r="I171" s="103" t="str">
        <f t="shared" si="47"/>
        <v/>
      </c>
      <c r="J171" s="56"/>
      <c r="K171" s="56"/>
      <c r="L171" s="36"/>
      <c r="M171" s="36"/>
      <c r="N171" s="37"/>
      <c r="P171" s="28" t="str">
        <f t="shared" si="48"/>
        <v/>
      </c>
    </row>
    <row r="172" spans="1:16" ht="15.95" customHeight="1" x14ac:dyDescent="0.15">
      <c r="A172" s="32"/>
      <c r="B172" s="33"/>
      <c r="C172" s="34"/>
      <c r="D172" s="34"/>
      <c r="E172" s="35" t="str">
        <f t="shared" si="49"/>
        <v/>
      </c>
      <c r="F172" s="56"/>
      <c r="G172" s="103" t="str">
        <f t="shared" si="46"/>
        <v/>
      </c>
      <c r="H172" s="56"/>
      <c r="I172" s="103" t="str">
        <f t="shared" si="47"/>
        <v/>
      </c>
      <c r="J172" s="56"/>
      <c r="K172" s="56"/>
      <c r="L172" s="36"/>
      <c r="M172" s="36"/>
      <c r="N172" s="37"/>
      <c r="P172" s="28" t="str">
        <f t="shared" si="48"/>
        <v/>
      </c>
    </row>
    <row r="173" spans="1:16" ht="15.95" customHeight="1" x14ac:dyDescent="0.15">
      <c r="A173" s="32"/>
      <c r="B173" s="33"/>
      <c r="C173" s="34"/>
      <c r="D173" s="34"/>
      <c r="E173" s="35" t="str">
        <f t="shared" si="49"/>
        <v/>
      </c>
      <c r="F173" s="56"/>
      <c r="G173" s="103" t="str">
        <f t="shared" si="46"/>
        <v/>
      </c>
      <c r="H173" s="56"/>
      <c r="I173" s="103" t="str">
        <f t="shared" si="47"/>
        <v/>
      </c>
      <c r="J173" s="56"/>
      <c r="K173" s="56"/>
      <c r="L173" s="36"/>
      <c r="M173" s="36"/>
      <c r="N173" s="57"/>
      <c r="P173" s="28" t="str">
        <f t="shared" si="48"/>
        <v/>
      </c>
    </row>
    <row r="174" spans="1:16" ht="15.95" customHeight="1" x14ac:dyDescent="0.15">
      <c r="A174" s="32"/>
      <c r="B174" s="33"/>
      <c r="C174" s="34"/>
      <c r="D174" s="34"/>
      <c r="E174" s="35" t="str">
        <f t="shared" si="49"/>
        <v/>
      </c>
      <c r="F174" s="36"/>
      <c r="G174" s="103" t="str">
        <f t="shared" si="46"/>
        <v/>
      </c>
      <c r="H174" s="36"/>
      <c r="I174" s="103" t="str">
        <f t="shared" si="47"/>
        <v/>
      </c>
      <c r="J174" s="36"/>
      <c r="K174" s="36"/>
      <c r="L174" s="36"/>
      <c r="M174" s="36"/>
      <c r="N174" s="57"/>
      <c r="P174" s="28" t="str">
        <f t="shared" si="48"/>
        <v/>
      </c>
    </row>
    <row r="175" spans="1:16" ht="15.95" customHeight="1" x14ac:dyDescent="0.15">
      <c r="A175" s="32"/>
      <c r="B175" s="33"/>
      <c r="C175" s="34"/>
      <c r="D175" s="34"/>
      <c r="E175" s="35" t="str">
        <f t="shared" si="49"/>
        <v/>
      </c>
      <c r="F175" s="56"/>
      <c r="G175" s="103" t="str">
        <f t="shared" si="46"/>
        <v/>
      </c>
      <c r="H175" s="56"/>
      <c r="I175" s="103" t="str">
        <f t="shared" si="47"/>
        <v/>
      </c>
      <c r="J175" s="56"/>
      <c r="K175" s="56"/>
      <c r="L175" s="36"/>
      <c r="M175" s="36"/>
      <c r="N175" s="57"/>
      <c r="P175" s="28" t="str">
        <f t="shared" si="48"/>
        <v/>
      </c>
    </row>
    <row r="176" spans="1:16" ht="15.95" customHeight="1" x14ac:dyDescent="0.15">
      <c r="A176" s="32"/>
      <c r="B176" s="33"/>
      <c r="C176" s="34"/>
      <c r="D176" s="34"/>
      <c r="E176" s="35" t="str">
        <f t="shared" si="49"/>
        <v/>
      </c>
      <c r="F176" s="56"/>
      <c r="G176" s="103" t="str">
        <f t="shared" si="46"/>
        <v/>
      </c>
      <c r="H176" s="56"/>
      <c r="I176" s="103" t="str">
        <f t="shared" si="47"/>
        <v/>
      </c>
      <c r="J176" s="56"/>
      <c r="K176" s="56"/>
      <c r="L176" s="36"/>
      <c r="M176" s="36"/>
      <c r="N176" s="37"/>
      <c r="P176" s="28" t="str">
        <f t="shared" si="48"/>
        <v/>
      </c>
    </row>
    <row r="177" spans="1:16" ht="15.95" customHeight="1" x14ac:dyDescent="0.15">
      <c r="A177" s="32"/>
      <c r="B177" s="33"/>
      <c r="C177" s="34"/>
      <c r="D177" s="34"/>
      <c r="E177" s="35" t="str">
        <f t="shared" si="49"/>
        <v/>
      </c>
      <c r="F177" s="36"/>
      <c r="G177" s="103" t="str">
        <f t="shared" si="46"/>
        <v/>
      </c>
      <c r="H177" s="36"/>
      <c r="I177" s="103" t="str">
        <f t="shared" si="47"/>
        <v/>
      </c>
      <c r="J177" s="36"/>
      <c r="K177" s="36"/>
      <c r="L177" s="36"/>
      <c r="M177" s="36"/>
      <c r="N177" s="57"/>
      <c r="P177" s="28" t="str">
        <f t="shared" si="48"/>
        <v/>
      </c>
    </row>
    <row r="178" spans="1:16" ht="15.95" customHeight="1" x14ac:dyDescent="0.15">
      <c r="A178" s="32"/>
      <c r="B178" s="33"/>
      <c r="C178" s="34"/>
      <c r="D178" s="34"/>
      <c r="E178" s="35" t="str">
        <f t="shared" si="49"/>
        <v/>
      </c>
      <c r="F178" s="36"/>
      <c r="G178" s="103" t="str">
        <f t="shared" si="46"/>
        <v/>
      </c>
      <c r="H178" s="36"/>
      <c r="I178" s="103" t="str">
        <f t="shared" si="47"/>
        <v/>
      </c>
      <c r="J178" s="36"/>
      <c r="K178" s="36"/>
      <c r="L178" s="36"/>
      <c r="M178" s="36"/>
      <c r="N178" s="37"/>
      <c r="P178" s="28" t="str">
        <f t="shared" si="48"/>
        <v/>
      </c>
    </row>
    <row r="179" spans="1:16" ht="15.95" customHeight="1" x14ac:dyDescent="0.15">
      <c r="A179" s="32"/>
      <c r="B179" s="33"/>
      <c r="C179" s="34"/>
      <c r="D179" s="34"/>
      <c r="E179" s="35" t="str">
        <f t="shared" si="49"/>
        <v/>
      </c>
      <c r="F179" s="56"/>
      <c r="G179" s="103" t="str">
        <f t="shared" si="46"/>
        <v/>
      </c>
      <c r="H179" s="56"/>
      <c r="I179" s="103" t="str">
        <f t="shared" si="47"/>
        <v/>
      </c>
      <c r="J179" s="56"/>
      <c r="K179" s="56"/>
      <c r="L179" s="36"/>
      <c r="M179" s="36"/>
      <c r="N179" s="37"/>
      <c r="P179" s="28" t="str">
        <f t="shared" si="48"/>
        <v/>
      </c>
    </row>
    <row r="180" spans="1:16" ht="15.95" customHeight="1" x14ac:dyDescent="0.15">
      <c r="A180" s="32"/>
      <c r="B180" s="33"/>
      <c r="C180" s="34"/>
      <c r="D180" s="34"/>
      <c r="E180" s="35" t="str">
        <f t="shared" si="49"/>
        <v/>
      </c>
      <c r="F180" s="36"/>
      <c r="G180" s="103" t="str">
        <f t="shared" si="46"/>
        <v/>
      </c>
      <c r="H180" s="36"/>
      <c r="I180" s="103" t="str">
        <f t="shared" si="47"/>
        <v/>
      </c>
      <c r="J180" s="36"/>
      <c r="K180" s="36"/>
      <c r="L180" s="36"/>
      <c r="M180" s="36"/>
      <c r="N180" s="57"/>
      <c r="P180" s="28" t="str">
        <f t="shared" si="48"/>
        <v/>
      </c>
    </row>
    <row r="181" spans="1:16" ht="15.95" customHeight="1" x14ac:dyDescent="0.15">
      <c r="A181" s="32"/>
      <c r="B181" s="33"/>
      <c r="C181" s="34"/>
      <c r="D181" s="34"/>
      <c r="E181" s="35" t="str">
        <f t="shared" si="49"/>
        <v/>
      </c>
      <c r="F181" s="56"/>
      <c r="G181" s="103" t="str">
        <f t="shared" si="46"/>
        <v/>
      </c>
      <c r="H181" s="56"/>
      <c r="I181" s="103" t="str">
        <f t="shared" si="47"/>
        <v/>
      </c>
      <c r="J181" s="56"/>
      <c r="K181" s="56"/>
      <c r="L181" s="36"/>
      <c r="M181" s="36"/>
      <c r="N181" s="57"/>
      <c r="P181" s="28" t="str">
        <f t="shared" si="48"/>
        <v/>
      </c>
    </row>
    <row r="182" spans="1:16" ht="15.95" customHeight="1" x14ac:dyDescent="0.15">
      <c r="A182" s="32"/>
      <c r="B182" s="33"/>
      <c r="C182" s="34"/>
      <c r="D182" s="34"/>
      <c r="E182" s="35" t="str">
        <f t="shared" si="49"/>
        <v/>
      </c>
      <c r="F182" s="36"/>
      <c r="G182" s="103" t="str">
        <f t="shared" si="46"/>
        <v/>
      </c>
      <c r="H182" s="36"/>
      <c r="I182" s="103" t="str">
        <f t="shared" si="47"/>
        <v/>
      </c>
      <c r="J182" s="36"/>
      <c r="K182" s="36"/>
      <c r="L182" s="36"/>
      <c r="M182" s="36"/>
      <c r="N182" s="57"/>
      <c r="P182" s="28" t="str">
        <f t="shared" si="48"/>
        <v/>
      </c>
    </row>
    <row r="183" spans="1:16" ht="15.95" customHeight="1" x14ac:dyDescent="0.15">
      <c r="A183" s="32"/>
      <c r="B183" s="33"/>
      <c r="C183" s="34"/>
      <c r="D183" s="34"/>
      <c r="E183" s="35" t="str">
        <f t="shared" si="49"/>
        <v/>
      </c>
      <c r="F183" s="56"/>
      <c r="G183" s="103" t="str">
        <f t="shared" si="46"/>
        <v/>
      </c>
      <c r="H183" s="56"/>
      <c r="I183" s="103" t="str">
        <f t="shared" si="47"/>
        <v/>
      </c>
      <c r="J183" s="56"/>
      <c r="K183" s="56"/>
      <c r="L183" s="36"/>
      <c r="M183" s="36"/>
      <c r="N183" s="37"/>
      <c r="P183" s="28" t="str">
        <f t="shared" si="48"/>
        <v/>
      </c>
    </row>
    <row r="184" spans="1:16" ht="15.95" customHeight="1" x14ac:dyDescent="0.15">
      <c r="A184" s="32"/>
      <c r="B184" s="33"/>
      <c r="C184" s="34"/>
      <c r="D184" s="34"/>
      <c r="E184" s="35" t="str">
        <f t="shared" si="49"/>
        <v/>
      </c>
      <c r="F184" s="36"/>
      <c r="G184" s="103" t="str">
        <f t="shared" si="46"/>
        <v/>
      </c>
      <c r="H184" s="36"/>
      <c r="I184" s="103" t="str">
        <f t="shared" si="47"/>
        <v/>
      </c>
      <c r="J184" s="36"/>
      <c r="K184" s="36"/>
      <c r="L184" s="36"/>
      <c r="M184" s="36"/>
      <c r="N184" s="57"/>
      <c r="P184" s="28" t="str">
        <f t="shared" si="48"/>
        <v/>
      </c>
    </row>
    <row r="185" spans="1:16" ht="15.95" customHeight="1" x14ac:dyDescent="0.15">
      <c r="A185" s="32"/>
      <c r="B185" s="33"/>
      <c r="C185" s="34"/>
      <c r="D185" s="34"/>
      <c r="E185" s="35" t="str">
        <f t="shared" si="49"/>
        <v/>
      </c>
      <c r="F185" s="36"/>
      <c r="G185" s="103" t="str">
        <f t="shared" si="46"/>
        <v/>
      </c>
      <c r="H185" s="36"/>
      <c r="I185" s="103" t="str">
        <f t="shared" si="47"/>
        <v/>
      </c>
      <c r="J185" s="36"/>
      <c r="K185" s="36"/>
      <c r="L185" s="36"/>
      <c r="M185" s="36"/>
      <c r="N185" s="37"/>
      <c r="P185" s="28" t="str">
        <f t="shared" si="48"/>
        <v/>
      </c>
    </row>
    <row r="186" spans="1:16" ht="15.95" customHeight="1" x14ac:dyDescent="0.15">
      <c r="A186" s="32"/>
      <c r="B186" s="33"/>
      <c r="C186" s="34"/>
      <c r="D186" s="34"/>
      <c r="E186" s="35" t="str">
        <f t="shared" si="49"/>
        <v/>
      </c>
      <c r="F186" s="36"/>
      <c r="G186" s="103" t="str">
        <f t="shared" si="46"/>
        <v/>
      </c>
      <c r="H186" s="36"/>
      <c r="I186" s="103" t="str">
        <f t="shared" si="47"/>
        <v/>
      </c>
      <c r="J186" s="36"/>
      <c r="K186" s="36"/>
      <c r="L186" s="36"/>
      <c r="M186" s="36"/>
      <c r="N186" s="57"/>
      <c r="P186" s="28" t="str">
        <f t="shared" si="48"/>
        <v/>
      </c>
    </row>
    <row r="187" spans="1:16" ht="15.95" customHeight="1" x14ac:dyDescent="0.15">
      <c r="A187" s="32"/>
      <c r="B187" s="33"/>
      <c r="C187" s="34"/>
      <c r="D187" s="34"/>
      <c r="E187" s="35" t="str">
        <f t="shared" si="49"/>
        <v/>
      </c>
      <c r="F187" s="36"/>
      <c r="G187" s="103" t="str">
        <f t="shared" si="46"/>
        <v/>
      </c>
      <c r="H187" s="36"/>
      <c r="I187" s="103" t="str">
        <f t="shared" si="47"/>
        <v/>
      </c>
      <c r="J187" s="36"/>
      <c r="K187" s="36"/>
      <c r="L187" s="36"/>
      <c r="M187" s="36"/>
      <c r="N187" s="57"/>
      <c r="P187" s="28" t="str">
        <f t="shared" si="48"/>
        <v/>
      </c>
    </row>
    <row r="188" spans="1:16" ht="15.95" customHeight="1" x14ac:dyDescent="0.15">
      <c r="A188" s="32"/>
      <c r="B188" s="33"/>
      <c r="C188" s="34"/>
      <c r="D188" s="34"/>
      <c r="E188" s="35" t="str">
        <f t="shared" si="49"/>
        <v/>
      </c>
      <c r="F188" s="36"/>
      <c r="G188" s="103" t="str">
        <f t="shared" si="46"/>
        <v/>
      </c>
      <c r="H188" s="36"/>
      <c r="I188" s="103" t="str">
        <f t="shared" si="47"/>
        <v/>
      </c>
      <c r="J188" s="36"/>
      <c r="K188" s="36"/>
      <c r="L188" s="36"/>
      <c r="M188" s="36"/>
      <c r="N188" s="57"/>
      <c r="P188" s="28" t="str">
        <f t="shared" si="48"/>
        <v/>
      </c>
    </row>
    <row r="189" spans="1:16" ht="15.95" customHeight="1" x14ac:dyDescent="0.15">
      <c r="A189" s="32"/>
      <c r="B189" s="33"/>
      <c r="C189" s="34"/>
      <c r="D189" s="34"/>
      <c r="E189" s="35" t="str">
        <f t="shared" si="49"/>
        <v/>
      </c>
      <c r="F189" s="36"/>
      <c r="G189" s="103" t="str">
        <f t="shared" si="46"/>
        <v/>
      </c>
      <c r="H189" s="36"/>
      <c r="I189" s="103" t="str">
        <f t="shared" si="47"/>
        <v/>
      </c>
      <c r="J189" s="36"/>
      <c r="K189" s="36"/>
      <c r="L189" s="36"/>
      <c r="M189" s="36"/>
      <c r="N189" s="57"/>
      <c r="P189" s="28" t="str">
        <f t="shared" si="48"/>
        <v/>
      </c>
    </row>
    <row r="190" spans="1:16" ht="15.95" customHeight="1" x14ac:dyDescent="0.15">
      <c r="A190" s="32"/>
      <c r="B190" s="33"/>
      <c r="C190" s="34"/>
      <c r="D190" s="34"/>
      <c r="E190" s="35" t="str">
        <f t="shared" si="49"/>
        <v/>
      </c>
      <c r="F190" s="36"/>
      <c r="G190" s="103" t="str">
        <f t="shared" si="46"/>
        <v/>
      </c>
      <c r="H190" s="36"/>
      <c r="I190" s="103" t="str">
        <f t="shared" si="47"/>
        <v/>
      </c>
      <c r="J190" s="36"/>
      <c r="K190" s="36"/>
      <c r="L190" s="36"/>
      <c r="M190" s="36"/>
      <c r="N190" s="57"/>
      <c r="P190" s="28" t="str">
        <f t="shared" si="48"/>
        <v/>
      </c>
    </row>
    <row r="191" spans="1:16" ht="15.95" customHeight="1" x14ac:dyDescent="0.15">
      <c r="A191" s="32"/>
      <c r="B191" s="33"/>
      <c r="C191" s="34"/>
      <c r="D191" s="34"/>
      <c r="E191" s="35" t="str">
        <f t="shared" si="49"/>
        <v/>
      </c>
      <c r="F191" s="36"/>
      <c r="G191" s="103" t="str">
        <f t="shared" si="46"/>
        <v/>
      </c>
      <c r="H191" s="36"/>
      <c r="I191" s="103" t="str">
        <f t="shared" si="47"/>
        <v/>
      </c>
      <c r="J191" s="36"/>
      <c r="K191" s="36"/>
      <c r="L191" s="36"/>
      <c r="M191" s="36"/>
      <c r="N191" s="57"/>
      <c r="P191" s="28" t="str">
        <f t="shared" si="48"/>
        <v/>
      </c>
    </row>
    <row r="192" spans="1:16" ht="15.95" customHeight="1" x14ac:dyDescent="0.15">
      <c r="A192" s="32"/>
      <c r="B192" s="33"/>
      <c r="C192" s="34"/>
      <c r="D192" s="34"/>
      <c r="E192" s="35" t="str">
        <f t="shared" si="49"/>
        <v/>
      </c>
      <c r="F192" s="36"/>
      <c r="G192" s="103" t="str">
        <f t="shared" si="46"/>
        <v/>
      </c>
      <c r="H192" s="36"/>
      <c r="I192" s="103" t="str">
        <f t="shared" si="47"/>
        <v/>
      </c>
      <c r="J192" s="36"/>
      <c r="K192" s="36"/>
      <c r="L192" s="36"/>
      <c r="M192" s="36"/>
      <c r="N192" s="57"/>
      <c r="P192" s="28" t="str">
        <f t="shared" si="48"/>
        <v/>
      </c>
    </row>
    <row r="193" spans="1:16" ht="15.95" customHeight="1" x14ac:dyDescent="0.15">
      <c r="A193" s="32"/>
      <c r="B193" s="33"/>
      <c r="C193" s="34"/>
      <c r="D193" s="34"/>
      <c r="E193" s="35" t="str">
        <f t="shared" si="49"/>
        <v/>
      </c>
      <c r="F193" s="36"/>
      <c r="G193" s="103" t="str">
        <f t="shared" si="46"/>
        <v/>
      </c>
      <c r="H193" s="36"/>
      <c r="I193" s="103" t="str">
        <f t="shared" si="47"/>
        <v/>
      </c>
      <c r="J193" s="36"/>
      <c r="K193" s="36"/>
      <c r="L193" s="36"/>
      <c r="M193" s="36"/>
      <c r="N193" s="57"/>
      <c r="P193" s="28" t="str">
        <f t="shared" si="48"/>
        <v/>
      </c>
    </row>
    <row r="194" spans="1:16" ht="15.95" customHeight="1" x14ac:dyDescent="0.15">
      <c r="A194" s="32"/>
      <c r="B194" s="33"/>
      <c r="C194" s="34"/>
      <c r="D194" s="34"/>
      <c r="E194" s="35" t="str">
        <f t="shared" si="49"/>
        <v/>
      </c>
      <c r="F194" s="36"/>
      <c r="G194" s="103" t="str">
        <f t="shared" ref="G194:G257" si="50">IF(F194="","",VLOOKUP(F194,科目一覧表,2,FALSE))</f>
        <v/>
      </c>
      <c r="H194" s="36"/>
      <c r="I194" s="103" t="str">
        <f t="shared" ref="I194:I257" si="51">IF(H194="","",VLOOKUP(H194,補助科目一覧表,2,FALSE))</f>
        <v/>
      </c>
      <c r="J194" s="36"/>
      <c r="K194" s="36"/>
      <c r="L194" s="36"/>
      <c r="M194" s="36"/>
      <c r="N194" s="57"/>
      <c r="P194" s="28" t="str">
        <f t="shared" ref="P194:P257" si="52">IF(B194="","",IF(J194="","",C194-(J194*K194)))</f>
        <v/>
      </c>
    </row>
    <row r="195" spans="1:16" ht="15.95" customHeight="1" x14ac:dyDescent="0.15">
      <c r="A195" s="32"/>
      <c r="B195" s="33"/>
      <c r="C195" s="34"/>
      <c r="D195" s="34"/>
      <c r="E195" s="35" t="str">
        <f t="shared" si="49"/>
        <v/>
      </c>
      <c r="F195" s="36"/>
      <c r="G195" s="103" t="str">
        <f t="shared" si="50"/>
        <v/>
      </c>
      <c r="H195" s="36"/>
      <c r="I195" s="103" t="str">
        <f t="shared" si="51"/>
        <v/>
      </c>
      <c r="J195" s="36"/>
      <c r="K195" s="36"/>
      <c r="L195" s="36"/>
      <c r="M195" s="36"/>
      <c r="N195" s="57"/>
      <c r="P195" s="28" t="str">
        <f t="shared" si="52"/>
        <v/>
      </c>
    </row>
    <row r="196" spans="1:16" ht="15.95" customHeight="1" x14ac:dyDescent="0.15">
      <c r="A196" s="32"/>
      <c r="B196" s="33"/>
      <c r="C196" s="34"/>
      <c r="D196" s="34"/>
      <c r="E196" s="35" t="str">
        <f t="shared" si="49"/>
        <v/>
      </c>
      <c r="F196" s="36"/>
      <c r="G196" s="103" t="str">
        <f t="shared" si="50"/>
        <v/>
      </c>
      <c r="H196" s="36"/>
      <c r="I196" s="103" t="str">
        <f t="shared" si="51"/>
        <v/>
      </c>
      <c r="J196" s="36"/>
      <c r="K196" s="36"/>
      <c r="L196" s="36"/>
      <c r="M196" s="36"/>
      <c r="N196" s="57"/>
      <c r="P196" s="28" t="str">
        <f t="shared" si="52"/>
        <v/>
      </c>
    </row>
    <row r="197" spans="1:16" ht="15.95" customHeight="1" x14ac:dyDescent="0.15">
      <c r="A197" s="32"/>
      <c r="B197" s="33"/>
      <c r="C197" s="34"/>
      <c r="D197" s="34"/>
      <c r="E197" s="35" t="str">
        <f t="shared" ref="E197:E260" si="53">IF(A197="","",E196+D197-C197)</f>
        <v/>
      </c>
      <c r="F197" s="36"/>
      <c r="G197" s="103" t="str">
        <f t="shared" si="50"/>
        <v/>
      </c>
      <c r="H197" s="36"/>
      <c r="I197" s="103" t="str">
        <f t="shared" si="51"/>
        <v/>
      </c>
      <c r="J197" s="36"/>
      <c r="K197" s="36"/>
      <c r="L197" s="36"/>
      <c r="M197" s="36"/>
      <c r="N197" s="57"/>
      <c r="P197" s="28" t="str">
        <f t="shared" si="52"/>
        <v/>
      </c>
    </row>
    <row r="198" spans="1:16" ht="15.95" customHeight="1" x14ac:dyDescent="0.15">
      <c r="A198" s="32"/>
      <c r="B198" s="33"/>
      <c r="C198" s="34"/>
      <c r="D198" s="34"/>
      <c r="E198" s="35" t="str">
        <f t="shared" si="53"/>
        <v/>
      </c>
      <c r="F198" s="36"/>
      <c r="G198" s="103" t="str">
        <f t="shared" si="50"/>
        <v/>
      </c>
      <c r="H198" s="36"/>
      <c r="I198" s="103" t="str">
        <f t="shared" si="51"/>
        <v/>
      </c>
      <c r="J198" s="36"/>
      <c r="K198" s="36"/>
      <c r="L198" s="36"/>
      <c r="M198" s="36"/>
      <c r="N198" s="57"/>
      <c r="P198" s="28" t="str">
        <f t="shared" si="52"/>
        <v/>
      </c>
    </row>
    <row r="199" spans="1:16" ht="15.95" customHeight="1" x14ac:dyDescent="0.15">
      <c r="A199" s="32"/>
      <c r="B199" s="33"/>
      <c r="C199" s="34"/>
      <c r="D199" s="34"/>
      <c r="E199" s="35" t="str">
        <f t="shared" si="53"/>
        <v/>
      </c>
      <c r="F199" s="36"/>
      <c r="G199" s="103" t="str">
        <f t="shared" si="50"/>
        <v/>
      </c>
      <c r="H199" s="36"/>
      <c r="I199" s="103" t="str">
        <f t="shared" si="51"/>
        <v/>
      </c>
      <c r="J199" s="36"/>
      <c r="K199" s="36"/>
      <c r="L199" s="36"/>
      <c r="M199" s="36"/>
      <c r="N199" s="57"/>
      <c r="P199" s="28" t="str">
        <f t="shared" si="52"/>
        <v/>
      </c>
    </row>
    <row r="200" spans="1:16" ht="15.95" customHeight="1" x14ac:dyDescent="0.15">
      <c r="A200" s="32"/>
      <c r="B200" s="33"/>
      <c r="C200" s="34"/>
      <c r="D200" s="34"/>
      <c r="E200" s="35" t="str">
        <f t="shared" si="53"/>
        <v/>
      </c>
      <c r="F200" s="36"/>
      <c r="G200" s="103" t="str">
        <f t="shared" si="50"/>
        <v/>
      </c>
      <c r="H200" s="36"/>
      <c r="I200" s="103" t="str">
        <f t="shared" si="51"/>
        <v/>
      </c>
      <c r="J200" s="36"/>
      <c r="K200" s="36"/>
      <c r="L200" s="36"/>
      <c r="M200" s="36"/>
      <c r="N200" s="57"/>
      <c r="P200" s="28" t="str">
        <f t="shared" si="52"/>
        <v/>
      </c>
    </row>
    <row r="201" spans="1:16" ht="15.95" customHeight="1" x14ac:dyDescent="0.15">
      <c r="A201" s="32"/>
      <c r="B201" s="33"/>
      <c r="C201" s="34"/>
      <c r="D201" s="34"/>
      <c r="E201" s="35" t="str">
        <f t="shared" si="53"/>
        <v/>
      </c>
      <c r="F201" s="36"/>
      <c r="G201" s="103" t="str">
        <f t="shared" si="50"/>
        <v/>
      </c>
      <c r="H201" s="36"/>
      <c r="I201" s="103" t="str">
        <f t="shared" si="51"/>
        <v/>
      </c>
      <c r="J201" s="36"/>
      <c r="K201" s="36"/>
      <c r="L201" s="36"/>
      <c r="M201" s="36"/>
      <c r="N201" s="57"/>
      <c r="P201" s="28" t="str">
        <f t="shared" si="52"/>
        <v/>
      </c>
    </row>
    <row r="202" spans="1:16" ht="15.95" customHeight="1" x14ac:dyDescent="0.15">
      <c r="A202" s="32"/>
      <c r="B202" s="33"/>
      <c r="C202" s="34"/>
      <c r="D202" s="34"/>
      <c r="E202" s="35" t="str">
        <f t="shared" si="53"/>
        <v/>
      </c>
      <c r="F202" s="36"/>
      <c r="G202" s="103" t="str">
        <f t="shared" si="50"/>
        <v/>
      </c>
      <c r="H202" s="36"/>
      <c r="I202" s="103" t="str">
        <f t="shared" si="51"/>
        <v/>
      </c>
      <c r="J202" s="36"/>
      <c r="K202" s="36"/>
      <c r="L202" s="36"/>
      <c r="M202" s="36"/>
      <c r="N202" s="57"/>
      <c r="P202" s="28" t="str">
        <f t="shared" si="52"/>
        <v/>
      </c>
    </row>
    <row r="203" spans="1:16" ht="15.95" customHeight="1" x14ac:dyDescent="0.15">
      <c r="A203" s="32"/>
      <c r="B203" s="33"/>
      <c r="C203" s="34"/>
      <c r="D203" s="34"/>
      <c r="E203" s="35" t="str">
        <f t="shared" si="53"/>
        <v/>
      </c>
      <c r="F203" s="36"/>
      <c r="G203" s="103" t="str">
        <f t="shared" si="50"/>
        <v/>
      </c>
      <c r="H203" s="36"/>
      <c r="I203" s="103" t="str">
        <f t="shared" si="51"/>
        <v/>
      </c>
      <c r="J203" s="36"/>
      <c r="K203" s="36"/>
      <c r="L203" s="36"/>
      <c r="M203" s="36"/>
      <c r="N203" s="57"/>
      <c r="P203" s="28" t="str">
        <f t="shared" si="52"/>
        <v/>
      </c>
    </row>
    <row r="204" spans="1:16" ht="15.95" customHeight="1" x14ac:dyDescent="0.15">
      <c r="A204" s="32"/>
      <c r="B204" s="33"/>
      <c r="C204" s="34"/>
      <c r="D204" s="34"/>
      <c r="E204" s="35" t="str">
        <f t="shared" si="53"/>
        <v/>
      </c>
      <c r="F204" s="36"/>
      <c r="G204" s="103" t="str">
        <f t="shared" si="50"/>
        <v/>
      </c>
      <c r="H204" s="36"/>
      <c r="I204" s="103" t="str">
        <f t="shared" si="51"/>
        <v/>
      </c>
      <c r="J204" s="36"/>
      <c r="K204" s="36"/>
      <c r="L204" s="36"/>
      <c r="M204" s="36"/>
      <c r="N204" s="57"/>
      <c r="P204" s="28" t="str">
        <f t="shared" si="52"/>
        <v/>
      </c>
    </row>
    <row r="205" spans="1:16" ht="15.95" customHeight="1" x14ac:dyDescent="0.15">
      <c r="A205" s="32"/>
      <c r="B205" s="33"/>
      <c r="C205" s="34"/>
      <c r="D205" s="34"/>
      <c r="E205" s="35" t="str">
        <f t="shared" si="53"/>
        <v/>
      </c>
      <c r="F205" s="36"/>
      <c r="G205" s="103" t="str">
        <f t="shared" si="50"/>
        <v/>
      </c>
      <c r="H205" s="36"/>
      <c r="I205" s="103" t="str">
        <f t="shared" si="51"/>
        <v/>
      </c>
      <c r="J205" s="36"/>
      <c r="K205" s="36"/>
      <c r="L205" s="36"/>
      <c r="M205" s="36"/>
      <c r="N205" s="57"/>
      <c r="P205" s="28" t="str">
        <f t="shared" si="52"/>
        <v/>
      </c>
    </row>
    <row r="206" spans="1:16" ht="15.95" customHeight="1" x14ac:dyDescent="0.15">
      <c r="A206" s="32"/>
      <c r="B206" s="33"/>
      <c r="C206" s="34"/>
      <c r="D206" s="34"/>
      <c r="E206" s="35" t="str">
        <f t="shared" si="53"/>
        <v/>
      </c>
      <c r="F206" s="36"/>
      <c r="G206" s="103" t="str">
        <f t="shared" si="50"/>
        <v/>
      </c>
      <c r="H206" s="36"/>
      <c r="I206" s="103" t="str">
        <f t="shared" si="51"/>
        <v/>
      </c>
      <c r="J206" s="36"/>
      <c r="K206" s="36"/>
      <c r="L206" s="36"/>
      <c r="M206" s="36"/>
      <c r="N206" s="57"/>
      <c r="P206" s="28" t="str">
        <f t="shared" si="52"/>
        <v/>
      </c>
    </row>
    <row r="207" spans="1:16" ht="15.95" customHeight="1" x14ac:dyDescent="0.15">
      <c r="A207" s="32"/>
      <c r="B207" s="33"/>
      <c r="C207" s="34"/>
      <c r="D207" s="34"/>
      <c r="E207" s="35" t="str">
        <f t="shared" si="53"/>
        <v/>
      </c>
      <c r="F207" s="36"/>
      <c r="G207" s="103" t="str">
        <f t="shared" si="50"/>
        <v/>
      </c>
      <c r="H207" s="36"/>
      <c r="I207" s="103" t="str">
        <f t="shared" si="51"/>
        <v/>
      </c>
      <c r="J207" s="36"/>
      <c r="K207" s="36"/>
      <c r="L207" s="36"/>
      <c r="M207" s="36"/>
      <c r="N207" s="57"/>
      <c r="P207" s="28" t="str">
        <f t="shared" si="52"/>
        <v/>
      </c>
    </row>
    <row r="208" spans="1:16" ht="15.95" customHeight="1" x14ac:dyDescent="0.15">
      <c r="A208" s="32"/>
      <c r="B208" s="33"/>
      <c r="C208" s="34"/>
      <c r="D208" s="34"/>
      <c r="E208" s="35" t="str">
        <f t="shared" si="53"/>
        <v/>
      </c>
      <c r="F208" s="36"/>
      <c r="G208" s="103" t="str">
        <f t="shared" si="50"/>
        <v/>
      </c>
      <c r="H208" s="36"/>
      <c r="I208" s="103" t="str">
        <f t="shared" si="51"/>
        <v/>
      </c>
      <c r="J208" s="36"/>
      <c r="K208" s="36"/>
      <c r="L208" s="36"/>
      <c r="M208" s="36"/>
      <c r="N208" s="57"/>
      <c r="P208" s="28" t="str">
        <f t="shared" si="52"/>
        <v/>
      </c>
    </row>
    <row r="209" spans="1:16" ht="15.95" customHeight="1" x14ac:dyDescent="0.15">
      <c r="A209" s="32"/>
      <c r="B209" s="33"/>
      <c r="C209" s="34"/>
      <c r="D209" s="34"/>
      <c r="E209" s="35" t="str">
        <f t="shared" si="53"/>
        <v/>
      </c>
      <c r="F209" s="36"/>
      <c r="G209" s="103" t="str">
        <f t="shared" si="50"/>
        <v/>
      </c>
      <c r="H209" s="36"/>
      <c r="I209" s="103" t="str">
        <f t="shared" si="51"/>
        <v/>
      </c>
      <c r="J209" s="36"/>
      <c r="K209" s="36"/>
      <c r="L209" s="36"/>
      <c r="M209" s="36"/>
      <c r="N209" s="57"/>
      <c r="P209" s="28" t="str">
        <f t="shared" si="52"/>
        <v/>
      </c>
    </row>
    <row r="210" spans="1:16" ht="15.95" customHeight="1" x14ac:dyDescent="0.15">
      <c r="A210" s="32"/>
      <c r="B210" s="33"/>
      <c r="C210" s="34"/>
      <c r="D210" s="34"/>
      <c r="E210" s="35" t="str">
        <f t="shared" si="53"/>
        <v/>
      </c>
      <c r="F210" s="36"/>
      <c r="G210" s="103" t="str">
        <f t="shared" si="50"/>
        <v/>
      </c>
      <c r="H210" s="36"/>
      <c r="I210" s="103" t="str">
        <f t="shared" si="51"/>
        <v/>
      </c>
      <c r="J210" s="36"/>
      <c r="K210" s="36"/>
      <c r="L210" s="36"/>
      <c r="M210" s="36"/>
      <c r="N210" s="57"/>
      <c r="P210" s="28" t="str">
        <f t="shared" si="52"/>
        <v/>
      </c>
    </row>
    <row r="211" spans="1:16" ht="15.95" customHeight="1" x14ac:dyDescent="0.15">
      <c r="A211" s="32"/>
      <c r="B211" s="33"/>
      <c r="C211" s="34"/>
      <c r="D211" s="34"/>
      <c r="E211" s="35" t="str">
        <f t="shared" si="53"/>
        <v/>
      </c>
      <c r="F211" s="36"/>
      <c r="G211" s="103" t="str">
        <f t="shared" si="50"/>
        <v/>
      </c>
      <c r="H211" s="36"/>
      <c r="I211" s="103" t="str">
        <f t="shared" si="51"/>
        <v/>
      </c>
      <c r="J211" s="36"/>
      <c r="K211" s="36"/>
      <c r="L211" s="36"/>
      <c r="M211" s="36"/>
      <c r="N211" s="57"/>
      <c r="P211" s="28" t="str">
        <f t="shared" si="52"/>
        <v/>
      </c>
    </row>
    <row r="212" spans="1:16" ht="15.95" customHeight="1" x14ac:dyDescent="0.15">
      <c r="A212" s="32"/>
      <c r="B212" s="33"/>
      <c r="C212" s="34"/>
      <c r="D212" s="34"/>
      <c r="E212" s="35" t="str">
        <f t="shared" si="53"/>
        <v/>
      </c>
      <c r="F212" s="36"/>
      <c r="G212" s="103" t="str">
        <f t="shared" si="50"/>
        <v/>
      </c>
      <c r="H212" s="36"/>
      <c r="I212" s="103" t="str">
        <f t="shared" si="51"/>
        <v/>
      </c>
      <c r="J212" s="36"/>
      <c r="K212" s="36"/>
      <c r="L212" s="36"/>
      <c r="M212" s="36"/>
      <c r="N212" s="57"/>
      <c r="P212" s="28" t="str">
        <f t="shared" si="52"/>
        <v/>
      </c>
    </row>
    <row r="213" spans="1:16" ht="15.95" customHeight="1" x14ac:dyDescent="0.15">
      <c r="A213" s="32"/>
      <c r="B213" s="33"/>
      <c r="C213" s="34"/>
      <c r="D213" s="34"/>
      <c r="E213" s="35" t="str">
        <f t="shared" si="53"/>
        <v/>
      </c>
      <c r="F213" s="36"/>
      <c r="G213" s="103" t="str">
        <f t="shared" si="50"/>
        <v/>
      </c>
      <c r="H213" s="36"/>
      <c r="I213" s="103" t="str">
        <f t="shared" si="51"/>
        <v/>
      </c>
      <c r="J213" s="36"/>
      <c r="K213" s="36"/>
      <c r="L213" s="36"/>
      <c r="M213" s="36"/>
      <c r="N213" s="57"/>
      <c r="P213" s="28" t="str">
        <f t="shared" si="52"/>
        <v/>
      </c>
    </row>
    <row r="214" spans="1:16" ht="15.95" customHeight="1" x14ac:dyDescent="0.15">
      <c r="A214" s="32"/>
      <c r="B214" s="33"/>
      <c r="C214" s="34"/>
      <c r="D214" s="34"/>
      <c r="E214" s="35" t="str">
        <f t="shared" si="53"/>
        <v/>
      </c>
      <c r="F214" s="36"/>
      <c r="G214" s="103" t="str">
        <f t="shared" si="50"/>
        <v/>
      </c>
      <c r="H214" s="36"/>
      <c r="I214" s="103" t="str">
        <f t="shared" si="51"/>
        <v/>
      </c>
      <c r="J214" s="36"/>
      <c r="K214" s="36"/>
      <c r="L214" s="36"/>
      <c r="M214" s="36"/>
      <c r="N214" s="57"/>
      <c r="P214" s="28" t="str">
        <f t="shared" si="52"/>
        <v/>
      </c>
    </row>
    <row r="215" spans="1:16" ht="15.95" customHeight="1" x14ac:dyDescent="0.15">
      <c r="A215" s="32"/>
      <c r="B215" s="33"/>
      <c r="C215" s="34"/>
      <c r="D215" s="34"/>
      <c r="E215" s="35" t="str">
        <f t="shared" si="53"/>
        <v/>
      </c>
      <c r="F215" s="36"/>
      <c r="G215" s="103" t="str">
        <f t="shared" si="50"/>
        <v/>
      </c>
      <c r="H215" s="36"/>
      <c r="I215" s="103" t="str">
        <f t="shared" si="51"/>
        <v/>
      </c>
      <c r="J215" s="36"/>
      <c r="K215" s="36"/>
      <c r="L215" s="36"/>
      <c r="M215" s="36"/>
      <c r="N215" s="57"/>
      <c r="P215" s="28" t="str">
        <f t="shared" si="52"/>
        <v/>
      </c>
    </row>
    <row r="216" spans="1:16" ht="15.95" customHeight="1" x14ac:dyDescent="0.15">
      <c r="A216" s="32"/>
      <c r="B216" s="33"/>
      <c r="C216" s="34"/>
      <c r="D216" s="34"/>
      <c r="E216" s="35" t="str">
        <f t="shared" si="53"/>
        <v/>
      </c>
      <c r="F216" s="36"/>
      <c r="G216" s="103" t="str">
        <f t="shared" si="50"/>
        <v/>
      </c>
      <c r="H216" s="36"/>
      <c r="I216" s="103" t="str">
        <f t="shared" si="51"/>
        <v/>
      </c>
      <c r="J216" s="36"/>
      <c r="K216" s="36"/>
      <c r="L216" s="36"/>
      <c r="M216" s="36"/>
      <c r="N216" s="57"/>
      <c r="P216" s="28" t="str">
        <f t="shared" si="52"/>
        <v/>
      </c>
    </row>
    <row r="217" spans="1:16" ht="15.95" customHeight="1" x14ac:dyDescent="0.15">
      <c r="A217" s="32"/>
      <c r="B217" s="33"/>
      <c r="C217" s="34"/>
      <c r="D217" s="34"/>
      <c r="E217" s="35" t="str">
        <f t="shared" si="53"/>
        <v/>
      </c>
      <c r="F217" s="36"/>
      <c r="G217" s="103" t="str">
        <f t="shared" si="50"/>
        <v/>
      </c>
      <c r="H217" s="36"/>
      <c r="I217" s="103" t="str">
        <f t="shared" si="51"/>
        <v/>
      </c>
      <c r="J217" s="36"/>
      <c r="K217" s="36"/>
      <c r="L217" s="36"/>
      <c r="M217" s="36"/>
      <c r="N217" s="57"/>
      <c r="P217" s="28" t="str">
        <f t="shared" si="52"/>
        <v/>
      </c>
    </row>
    <row r="218" spans="1:16" ht="15.95" customHeight="1" x14ac:dyDescent="0.15">
      <c r="A218" s="32"/>
      <c r="B218" s="33"/>
      <c r="C218" s="34"/>
      <c r="D218" s="34"/>
      <c r="E218" s="35" t="str">
        <f t="shared" si="53"/>
        <v/>
      </c>
      <c r="F218" s="36"/>
      <c r="G218" s="103" t="str">
        <f t="shared" si="50"/>
        <v/>
      </c>
      <c r="H218" s="36"/>
      <c r="I218" s="103" t="str">
        <f t="shared" si="51"/>
        <v/>
      </c>
      <c r="J218" s="36"/>
      <c r="K218" s="36"/>
      <c r="L218" s="36"/>
      <c r="M218" s="36"/>
      <c r="N218" s="57"/>
      <c r="P218" s="28" t="str">
        <f t="shared" si="52"/>
        <v/>
      </c>
    </row>
    <row r="219" spans="1:16" ht="15.95" customHeight="1" x14ac:dyDescent="0.15">
      <c r="A219" s="32"/>
      <c r="B219" s="33"/>
      <c r="C219" s="34"/>
      <c r="D219" s="34"/>
      <c r="E219" s="35" t="str">
        <f t="shared" si="53"/>
        <v/>
      </c>
      <c r="F219" s="36"/>
      <c r="G219" s="103" t="str">
        <f t="shared" si="50"/>
        <v/>
      </c>
      <c r="H219" s="36"/>
      <c r="I219" s="103" t="str">
        <f t="shared" si="51"/>
        <v/>
      </c>
      <c r="J219" s="36"/>
      <c r="K219" s="36"/>
      <c r="L219" s="36"/>
      <c r="M219" s="36"/>
      <c r="N219" s="57"/>
      <c r="P219" s="28" t="str">
        <f t="shared" si="52"/>
        <v/>
      </c>
    </row>
    <row r="220" spans="1:16" ht="15.95" customHeight="1" x14ac:dyDescent="0.15">
      <c r="A220" s="32"/>
      <c r="B220" s="33"/>
      <c r="C220" s="34"/>
      <c r="D220" s="34"/>
      <c r="E220" s="35" t="str">
        <f t="shared" si="53"/>
        <v/>
      </c>
      <c r="F220" s="36"/>
      <c r="G220" s="103" t="str">
        <f t="shared" si="50"/>
        <v/>
      </c>
      <c r="H220" s="36"/>
      <c r="I220" s="103" t="str">
        <f t="shared" si="51"/>
        <v/>
      </c>
      <c r="J220" s="36"/>
      <c r="K220" s="36"/>
      <c r="L220" s="36"/>
      <c r="M220" s="36"/>
      <c r="N220" s="57"/>
      <c r="P220" s="28" t="str">
        <f t="shared" si="52"/>
        <v/>
      </c>
    </row>
    <row r="221" spans="1:16" ht="15.95" customHeight="1" x14ac:dyDescent="0.15">
      <c r="A221" s="32"/>
      <c r="B221" s="33"/>
      <c r="C221" s="34"/>
      <c r="D221" s="34"/>
      <c r="E221" s="35" t="str">
        <f t="shared" si="53"/>
        <v/>
      </c>
      <c r="F221" s="36"/>
      <c r="G221" s="103" t="str">
        <f t="shared" si="50"/>
        <v/>
      </c>
      <c r="H221" s="36"/>
      <c r="I221" s="103" t="str">
        <f t="shared" si="51"/>
        <v/>
      </c>
      <c r="J221" s="36"/>
      <c r="K221" s="36"/>
      <c r="L221" s="36"/>
      <c r="M221" s="36"/>
      <c r="N221" s="57"/>
      <c r="P221" s="28" t="str">
        <f t="shared" si="52"/>
        <v/>
      </c>
    </row>
    <row r="222" spans="1:16" ht="15.95" customHeight="1" x14ac:dyDescent="0.15">
      <c r="A222" s="32"/>
      <c r="B222" s="33"/>
      <c r="C222" s="34"/>
      <c r="D222" s="34"/>
      <c r="E222" s="35" t="str">
        <f t="shared" si="53"/>
        <v/>
      </c>
      <c r="F222" s="36"/>
      <c r="G222" s="103" t="str">
        <f t="shared" si="50"/>
        <v/>
      </c>
      <c r="H222" s="36"/>
      <c r="I222" s="103" t="str">
        <f t="shared" si="51"/>
        <v/>
      </c>
      <c r="J222" s="36"/>
      <c r="K222" s="36"/>
      <c r="L222" s="36"/>
      <c r="M222" s="36"/>
      <c r="N222" s="57"/>
      <c r="P222" s="28" t="str">
        <f t="shared" si="52"/>
        <v/>
      </c>
    </row>
    <row r="223" spans="1:16" ht="15.95" customHeight="1" x14ac:dyDescent="0.15">
      <c r="A223" s="32"/>
      <c r="B223" s="33"/>
      <c r="C223" s="34"/>
      <c r="D223" s="34"/>
      <c r="E223" s="35" t="str">
        <f t="shared" si="53"/>
        <v/>
      </c>
      <c r="F223" s="36"/>
      <c r="G223" s="103" t="str">
        <f t="shared" si="50"/>
        <v/>
      </c>
      <c r="H223" s="36"/>
      <c r="I223" s="103" t="str">
        <f t="shared" si="51"/>
        <v/>
      </c>
      <c r="J223" s="36"/>
      <c r="K223" s="36"/>
      <c r="L223" s="36"/>
      <c r="M223" s="36"/>
      <c r="N223" s="57"/>
      <c r="P223" s="28" t="str">
        <f t="shared" si="52"/>
        <v/>
      </c>
    </row>
    <row r="224" spans="1:16" ht="15.95" customHeight="1" x14ac:dyDescent="0.15">
      <c r="A224" s="32"/>
      <c r="B224" s="33"/>
      <c r="C224" s="34"/>
      <c r="D224" s="34"/>
      <c r="E224" s="35" t="str">
        <f t="shared" si="53"/>
        <v/>
      </c>
      <c r="F224" s="36"/>
      <c r="G224" s="103" t="str">
        <f t="shared" si="50"/>
        <v/>
      </c>
      <c r="H224" s="36"/>
      <c r="I224" s="103" t="str">
        <f t="shared" si="51"/>
        <v/>
      </c>
      <c r="J224" s="36"/>
      <c r="K224" s="36"/>
      <c r="L224" s="36"/>
      <c r="M224" s="36"/>
      <c r="N224" s="57"/>
      <c r="P224" s="28" t="str">
        <f t="shared" si="52"/>
        <v/>
      </c>
    </row>
    <row r="225" spans="1:16" ht="15.95" customHeight="1" x14ac:dyDescent="0.15">
      <c r="A225" s="32"/>
      <c r="B225" s="33"/>
      <c r="C225" s="34"/>
      <c r="D225" s="34"/>
      <c r="E225" s="35" t="str">
        <f t="shared" si="53"/>
        <v/>
      </c>
      <c r="F225" s="36"/>
      <c r="G225" s="103" t="str">
        <f t="shared" si="50"/>
        <v/>
      </c>
      <c r="H225" s="36"/>
      <c r="I225" s="103" t="str">
        <f t="shared" si="51"/>
        <v/>
      </c>
      <c r="J225" s="36"/>
      <c r="K225" s="36"/>
      <c r="L225" s="36"/>
      <c r="M225" s="36"/>
      <c r="N225" s="57"/>
      <c r="P225" s="28" t="str">
        <f t="shared" si="52"/>
        <v/>
      </c>
    </row>
    <row r="226" spans="1:16" ht="15.95" customHeight="1" x14ac:dyDescent="0.15">
      <c r="A226" s="32"/>
      <c r="B226" s="33"/>
      <c r="C226" s="34"/>
      <c r="D226" s="34"/>
      <c r="E226" s="35" t="str">
        <f t="shared" si="53"/>
        <v/>
      </c>
      <c r="F226" s="36"/>
      <c r="G226" s="103" t="str">
        <f t="shared" si="50"/>
        <v/>
      </c>
      <c r="H226" s="36"/>
      <c r="I226" s="103" t="str">
        <f t="shared" si="51"/>
        <v/>
      </c>
      <c r="J226" s="36"/>
      <c r="K226" s="36"/>
      <c r="L226" s="36"/>
      <c r="M226" s="36"/>
      <c r="N226" s="57"/>
      <c r="P226" s="28" t="str">
        <f t="shared" si="52"/>
        <v/>
      </c>
    </row>
    <row r="227" spans="1:16" ht="15.95" customHeight="1" x14ac:dyDescent="0.15">
      <c r="A227" s="32"/>
      <c r="B227" s="33"/>
      <c r="C227" s="34"/>
      <c r="D227" s="34"/>
      <c r="E227" s="35" t="str">
        <f t="shared" si="53"/>
        <v/>
      </c>
      <c r="F227" s="36"/>
      <c r="G227" s="103" t="str">
        <f t="shared" si="50"/>
        <v/>
      </c>
      <c r="H227" s="36"/>
      <c r="I227" s="103" t="str">
        <f t="shared" si="51"/>
        <v/>
      </c>
      <c r="J227" s="36"/>
      <c r="K227" s="36"/>
      <c r="L227" s="36"/>
      <c r="M227" s="36"/>
      <c r="N227" s="57"/>
      <c r="P227" s="28" t="str">
        <f t="shared" si="52"/>
        <v/>
      </c>
    </row>
    <row r="228" spans="1:16" ht="15.95" customHeight="1" x14ac:dyDescent="0.15">
      <c r="A228" s="32"/>
      <c r="B228" s="33"/>
      <c r="C228" s="34"/>
      <c r="D228" s="34"/>
      <c r="E228" s="35" t="str">
        <f t="shared" si="53"/>
        <v/>
      </c>
      <c r="F228" s="36"/>
      <c r="G228" s="103" t="str">
        <f t="shared" si="50"/>
        <v/>
      </c>
      <c r="H228" s="36"/>
      <c r="I228" s="103" t="str">
        <f t="shared" si="51"/>
        <v/>
      </c>
      <c r="J228" s="36"/>
      <c r="K228" s="36"/>
      <c r="L228" s="36"/>
      <c r="M228" s="36"/>
      <c r="N228" s="57"/>
      <c r="P228" s="28" t="str">
        <f t="shared" si="52"/>
        <v/>
      </c>
    </row>
    <row r="229" spans="1:16" ht="15.95" customHeight="1" x14ac:dyDescent="0.15">
      <c r="A229" s="32"/>
      <c r="B229" s="33"/>
      <c r="C229" s="34"/>
      <c r="D229" s="34"/>
      <c r="E229" s="35" t="str">
        <f t="shared" si="53"/>
        <v/>
      </c>
      <c r="F229" s="36"/>
      <c r="G229" s="103" t="str">
        <f t="shared" si="50"/>
        <v/>
      </c>
      <c r="H229" s="36"/>
      <c r="I229" s="103" t="str">
        <f t="shared" si="51"/>
        <v/>
      </c>
      <c r="J229" s="36"/>
      <c r="K229" s="36"/>
      <c r="L229" s="36"/>
      <c r="M229" s="36"/>
      <c r="N229" s="57"/>
      <c r="P229" s="28" t="str">
        <f t="shared" si="52"/>
        <v/>
      </c>
    </row>
    <row r="230" spans="1:16" ht="15.95" customHeight="1" x14ac:dyDescent="0.15">
      <c r="A230" s="32"/>
      <c r="B230" s="33"/>
      <c r="C230" s="34"/>
      <c r="D230" s="34"/>
      <c r="E230" s="35" t="str">
        <f t="shared" si="53"/>
        <v/>
      </c>
      <c r="F230" s="36"/>
      <c r="G230" s="103" t="str">
        <f t="shared" si="50"/>
        <v/>
      </c>
      <c r="H230" s="36"/>
      <c r="I230" s="103" t="str">
        <f t="shared" si="51"/>
        <v/>
      </c>
      <c r="J230" s="36"/>
      <c r="K230" s="36"/>
      <c r="L230" s="36"/>
      <c r="M230" s="36"/>
      <c r="N230" s="57"/>
      <c r="P230" s="28" t="str">
        <f t="shared" si="52"/>
        <v/>
      </c>
    </row>
    <row r="231" spans="1:16" ht="15.95" customHeight="1" x14ac:dyDescent="0.15">
      <c r="A231" s="32"/>
      <c r="B231" s="33"/>
      <c r="C231" s="34"/>
      <c r="D231" s="34"/>
      <c r="E231" s="35" t="str">
        <f t="shared" si="53"/>
        <v/>
      </c>
      <c r="F231" s="36"/>
      <c r="G231" s="103" t="str">
        <f t="shared" si="50"/>
        <v/>
      </c>
      <c r="H231" s="36"/>
      <c r="I231" s="103" t="str">
        <f t="shared" si="51"/>
        <v/>
      </c>
      <c r="J231" s="36"/>
      <c r="K231" s="36"/>
      <c r="L231" s="36"/>
      <c r="M231" s="36"/>
      <c r="N231" s="57"/>
      <c r="P231" s="28" t="str">
        <f t="shared" si="52"/>
        <v/>
      </c>
    </row>
    <row r="232" spans="1:16" ht="15.95" customHeight="1" x14ac:dyDescent="0.15">
      <c r="A232" s="32"/>
      <c r="B232" s="33"/>
      <c r="C232" s="34"/>
      <c r="D232" s="34"/>
      <c r="E232" s="35" t="str">
        <f t="shared" si="53"/>
        <v/>
      </c>
      <c r="F232" s="36"/>
      <c r="G232" s="103" t="str">
        <f t="shared" si="50"/>
        <v/>
      </c>
      <c r="H232" s="36"/>
      <c r="I232" s="103" t="str">
        <f t="shared" si="51"/>
        <v/>
      </c>
      <c r="J232" s="36"/>
      <c r="K232" s="36"/>
      <c r="L232" s="36"/>
      <c r="M232" s="36"/>
      <c r="N232" s="57"/>
      <c r="P232" s="28" t="str">
        <f t="shared" si="52"/>
        <v/>
      </c>
    </row>
    <row r="233" spans="1:16" ht="15.95" customHeight="1" x14ac:dyDescent="0.15">
      <c r="A233" s="32"/>
      <c r="B233" s="33"/>
      <c r="C233" s="34"/>
      <c r="D233" s="34"/>
      <c r="E233" s="35" t="str">
        <f t="shared" si="53"/>
        <v/>
      </c>
      <c r="F233" s="36"/>
      <c r="G233" s="103" t="str">
        <f t="shared" si="50"/>
        <v/>
      </c>
      <c r="H233" s="36"/>
      <c r="I233" s="103" t="str">
        <f t="shared" si="51"/>
        <v/>
      </c>
      <c r="J233" s="36"/>
      <c r="K233" s="36"/>
      <c r="L233" s="36"/>
      <c r="M233" s="36"/>
      <c r="N233" s="57"/>
      <c r="P233" s="28" t="str">
        <f t="shared" si="52"/>
        <v/>
      </c>
    </row>
    <row r="234" spans="1:16" ht="15.95" customHeight="1" x14ac:dyDescent="0.15">
      <c r="A234" s="32"/>
      <c r="B234" s="33"/>
      <c r="C234" s="34"/>
      <c r="D234" s="34"/>
      <c r="E234" s="35" t="str">
        <f t="shared" si="53"/>
        <v/>
      </c>
      <c r="F234" s="36"/>
      <c r="G234" s="103" t="str">
        <f t="shared" si="50"/>
        <v/>
      </c>
      <c r="H234" s="36"/>
      <c r="I234" s="103" t="str">
        <f t="shared" si="51"/>
        <v/>
      </c>
      <c r="J234" s="36"/>
      <c r="K234" s="36"/>
      <c r="L234" s="36"/>
      <c r="M234" s="36"/>
      <c r="N234" s="57"/>
      <c r="P234" s="28" t="str">
        <f t="shared" si="52"/>
        <v/>
      </c>
    </row>
    <row r="235" spans="1:16" ht="15.95" customHeight="1" x14ac:dyDescent="0.15">
      <c r="A235" s="32"/>
      <c r="B235" s="33"/>
      <c r="C235" s="34"/>
      <c r="D235" s="34"/>
      <c r="E235" s="35" t="str">
        <f t="shared" si="53"/>
        <v/>
      </c>
      <c r="F235" s="36"/>
      <c r="G235" s="103" t="str">
        <f t="shared" si="50"/>
        <v/>
      </c>
      <c r="H235" s="36"/>
      <c r="I235" s="103" t="str">
        <f t="shared" si="51"/>
        <v/>
      </c>
      <c r="J235" s="36"/>
      <c r="K235" s="36"/>
      <c r="L235" s="36"/>
      <c r="M235" s="36"/>
      <c r="N235" s="57"/>
      <c r="P235" s="28" t="str">
        <f t="shared" si="52"/>
        <v/>
      </c>
    </row>
    <row r="236" spans="1:16" ht="15.95" customHeight="1" x14ac:dyDescent="0.15">
      <c r="A236" s="32"/>
      <c r="B236" s="33"/>
      <c r="C236" s="34"/>
      <c r="D236" s="34"/>
      <c r="E236" s="35" t="str">
        <f t="shared" si="53"/>
        <v/>
      </c>
      <c r="F236" s="36"/>
      <c r="G236" s="103" t="str">
        <f t="shared" si="50"/>
        <v/>
      </c>
      <c r="H236" s="36"/>
      <c r="I236" s="103" t="str">
        <f t="shared" si="51"/>
        <v/>
      </c>
      <c r="J236" s="36"/>
      <c r="K236" s="36"/>
      <c r="L236" s="36"/>
      <c r="M236" s="36"/>
      <c r="N236" s="57"/>
      <c r="P236" s="28" t="str">
        <f t="shared" si="52"/>
        <v/>
      </c>
    </row>
    <row r="237" spans="1:16" ht="15.95" customHeight="1" x14ac:dyDescent="0.15">
      <c r="A237" s="32"/>
      <c r="B237" s="33"/>
      <c r="C237" s="34"/>
      <c r="D237" s="34"/>
      <c r="E237" s="35" t="str">
        <f t="shared" si="53"/>
        <v/>
      </c>
      <c r="F237" s="36"/>
      <c r="G237" s="103" t="str">
        <f t="shared" si="50"/>
        <v/>
      </c>
      <c r="H237" s="36"/>
      <c r="I237" s="103" t="str">
        <f t="shared" si="51"/>
        <v/>
      </c>
      <c r="J237" s="36"/>
      <c r="K237" s="36"/>
      <c r="L237" s="36"/>
      <c r="M237" s="36"/>
      <c r="N237" s="57"/>
      <c r="P237" s="28" t="str">
        <f t="shared" si="52"/>
        <v/>
      </c>
    </row>
    <row r="238" spans="1:16" ht="15.95" customHeight="1" x14ac:dyDescent="0.15">
      <c r="A238" s="32"/>
      <c r="B238" s="33"/>
      <c r="C238" s="34"/>
      <c r="D238" s="34"/>
      <c r="E238" s="35" t="str">
        <f t="shared" si="53"/>
        <v/>
      </c>
      <c r="F238" s="36"/>
      <c r="G238" s="103" t="str">
        <f t="shared" si="50"/>
        <v/>
      </c>
      <c r="H238" s="36"/>
      <c r="I238" s="103" t="str">
        <f t="shared" si="51"/>
        <v/>
      </c>
      <c r="J238" s="36"/>
      <c r="K238" s="36"/>
      <c r="L238" s="36"/>
      <c r="M238" s="36"/>
      <c r="N238" s="57"/>
      <c r="P238" s="28" t="str">
        <f t="shared" si="52"/>
        <v/>
      </c>
    </row>
    <row r="239" spans="1:16" ht="15.95" customHeight="1" x14ac:dyDescent="0.15">
      <c r="A239" s="32"/>
      <c r="B239" s="33"/>
      <c r="C239" s="34"/>
      <c r="D239" s="34"/>
      <c r="E239" s="35" t="str">
        <f t="shared" si="53"/>
        <v/>
      </c>
      <c r="F239" s="36"/>
      <c r="G239" s="103" t="str">
        <f t="shared" si="50"/>
        <v/>
      </c>
      <c r="H239" s="36"/>
      <c r="I239" s="103" t="str">
        <f t="shared" si="51"/>
        <v/>
      </c>
      <c r="J239" s="36"/>
      <c r="K239" s="36"/>
      <c r="L239" s="36"/>
      <c r="M239" s="36"/>
      <c r="N239" s="57"/>
      <c r="P239" s="28" t="str">
        <f t="shared" si="52"/>
        <v/>
      </c>
    </row>
    <row r="240" spans="1:16" ht="15.95" customHeight="1" x14ac:dyDescent="0.15">
      <c r="A240" s="32"/>
      <c r="B240" s="33"/>
      <c r="C240" s="34"/>
      <c r="D240" s="34"/>
      <c r="E240" s="35" t="str">
        <f t="shared" si="53"/>
        <v/>
      </c>
      <c r="F240" s="36"/>
      <c r="G240" s="103" t="str">
        <f t="shared" si="50"/>
        <v/>
      </c>
      <c r="H240" s="36"/>
      <c r="I240" s="103" t="str">
        <f t="shared" si="51"/>
        <v/>
      </c>
      <c r="J240" s="36"/>
      <c r="K240" s="36"/>
      <c r="L240" s="36"/>
      <c r="M240" s="36"/>
      <c r="N240" s="57"/>
      <c r="P240" s="28" t="str">
        <f t="shared" si="52"/>
        <v/>
      </c>
    </row>
    <row r="241" spans="1:16" ht="15.95" customHeight="1" x14ac:dyDescent="0.15">
      <c r="A241" s="32"/>
      <c r="B241" s="33"/>
      <c r="C241" s="34"/>
      <c r="D241" s="34"/>
      <c r="E241" s="35" t="str">
        <f t="shared" si="53"/>
        <v/>
      </c>
      <c r="F241" s="36"/>
      <c r="G241" s="103" t="str">
        <f t="shared" si="50"/>
        <v/>
      </c>
      <c r="H241" s="36"/>
      <c r="I241" s="103" t="str">
        <f t="shared" si="51"/>
        <v/>
      </c>
      <c r="J241" s="36"/>
      <c r="K241" s="36"/>
      <c r="L241" s="36"/>
      <c r="M241" s="36"/>
      <c r="N241" s="57"/>
      <c r="P241" s="28" t="str">
        <f t="shared" si="52"/>
        <v/>
      </c>
    </row>
    <row r="242" spans="1:16" ht="15.95" customHeight="1" x14ac:dyDescent="0.15">
      <c r="A242" s="32"/>
      <c r="B242" s="33"/>
      <c r="C242" s="34"/>
      <c r="D242" s="34"/>
      <c r="E242" s="35" t="str">
        <f t="shared" si="53"/>
        <v/>
      </c>
      <c r="F242" s="36"/>
      <c r="G242" s="103" t="str">
        <f t="shared" si="50"/>
        <v/>
      </c>
      <c r="H242" s="36"/>
      <c r="I242" s="103" t="str">
        <f t="shared" si="51"/>
        <v/>
      </c>
      <c r="J242" s="36"/>
      <c r="K242" s="36"/>
      <c r="L242" s="36"/>
      <c r="M242" s="36"/>
      <c r="N242" s="57"/>
      <c r="P242" s="28" t="str">
        <f t="shared" si="52"/>
        <v/>
      </c>
    </row>
    <row r="243" spans="1:16" ht="15.95" customHeight="1" x14ac:dyDescent="0.15">
      <c r="A243" s="32"/>
      <c r="B243" s="33"/>
      <c r="C243" s="34"/>
      <c r="D243" s="34"/>
      <c r="E243" s="35" t="str">
        <f t="shared" si="53"/>
        <v/>
      </c>
      <c r="F243" s="36"/>
      <c r="G243" s="103" t="str">
        <f t="shared" si="50"/>
        <v/>
      </c>
      <c r="H243" s="36"/>
      <c r="I243" s="103" t="str">
        <f t="shared" si="51"/>
        <v/>
      </c>
      <c r="J243" s="36"/>
      <c r="K243" s="36"/>
      <c r="L243" s="36"/>
      <c r="M243" s="36"/>
      <c r="N243" s="57"/>
      <c r="P243" s="28" t="str">
        <f t="shared" si="52"/>
        <v/>
      </c>
    </row>
    <row r="244" spans="1:16" ht="15.95" customHeight="1" x14ac:dyDescent="0.15">
      <c r="A244" s="32"/>
      <c r="B244" s="33"/>
      <c r="C244" s="34"/>
      <c r="D244" s="34"/>
      <c r="E244" s="35" t="str">
        <f t="shared" si="53"/>
        <v/>
      </c>
      <c r="F244" s="36"/>
      <c r="G244" s="103" t="str">
        <f t="shared" si="50"/>
        <v/>
      </c>
      <c r="H244" s="36"/>
      <c r="I244" s="103" t="str">
        <f t="shared" si="51"/>
        <v/>
      </c>
      <c r="J244" s="36"/>
      <c r="K244" s="36"/>
      <c r="L244" s="36"/>
      <c r="M244" s="36"/>
      <c r="N244" s="57"/>
      <c r="P244" s="28" t="str">
        <f t="shared" si="52"/>
        <v/>
      </c>
    </row>
    <row r="245" spans="1:16" ht="15.95" customHeight="1" x14ac:dyDescent="0.15">
      <c r="A245" s="32"/>
      <c r="B245" s="33"/>
      <c r="C245" s="34"/>
      <c r="D245" s="34"/>
      <c r="E245" s="35" t="str">
        <f t="shared" si="53"/>
        <v/>
      </c>
      <c r="F245" s="36"/>
      <c r="G245" s="103" t="str">
        <f t="shared" si="50"/>
        <v/>
      </c>
      <c r="H245" s="36"/>
      <c r="I245" s="103" t="str">
        <f t="shared" si="51"/>
        <v/>
      </c>
      <c r="J245" s="36"/>
      <c r="K245" s="36"/>
      <c r="L245" s="36"/>
      <c r="M245" s="36"/>
      <c r="N245" s="57"/>
      <c r="P245" s="28" t="str">
        <f t="shared" si="52"/>
        <v/>
      </c>
    </row>
    <row r="246" spans="1:16" ht="15.95" customHeight="1" x14ac:dyDescent="0.15">
      <c r="A246" s="32"/>
      <c r="B246" s="33"/>
      <c r="C246" s="34"/>
      <c r="D246" s="34"/>
      <c r="E246" s="35" t="str">
        <f t="shared" si="53"/>
        <v/>
      </c>
      <c r="F246" s="36"/>
      <c r="G246" s="103" t="str">
        <f t="shared" si="50"/>
        <v/>
      </c>
      <c r="H246" s="36"/>
      <c r="I246" s="103" t="str">
        <f t="shared" si="51"/>
        <v/>
      </c>
      <c r="J246" s="36"/>
      <c r="K246" s="36"/>
      <c r="L246" s="36"/>
      <c r="M246" s="36"/>
      <c r="N246" s="57"/>
      <c r="P246" s="28" t="str">
        <f t="shared" si="52"/>
        <v/>
      </c>
    </row>
    <row r="247" spans="1:16" ht="15.95" customHeight="1" x14ac:dyDescent="0.15">
      <c r="A247" s="32"/>
      <c r="B247" s="33"/>
      <c r="C247" s="34"/>
      <c r="D247" s="34"/>
      <c r="E247" s="35" t="str">
        <f t="shared" si="53"/>
        <v/>
      </c>
      <c r="F247" s="36"/>
      <c r="G247" s="103" t="str">
        <f t="shared" si="50"/>
        <v/>
      </c>
      <c r="H247" s="36"/>
      <c r="I247" s="103" t="str">
        <f t="shared" si="51"/>
        <v/>
      </c>
      <c r="J247" s="36"/>
      <c r="K247" s="36"/>
      <c r="L247" s="36"/>
      <c r="M247" s="36"/>
      <c r="N247" s="57"/>
      <c r="P247" s="28" t="str">
        <f t="shared" si="52"/>
        <v/>
      </c>
    </row>
    <row r="248" spans="1:16" ht="15.95" customHeight="1" x14ac:dyDescent="0.15">
      <c r="A248" s="32"/>
      <c r="B248" s="33"/>
      <c r="C248" s="34"/>
      <c r="D248" s="34"/>
      <c r="E248" s="35" t="str">
        <f t="shared" si="53"/>
        <v/>
      </c>
      <c r="F248" s="36"/>
      <c r="G248" s="103" t="str">
        <f t="shared" si="50"/>
        <v/>
      </c>
      <c r="H248" s="36"/>
      <c r="I248" s="103" t="str">
        <f t="shared" si="51"/>
        <v/>
      </c>
      <c r="J248" s="36"/>
      <c r="K248" s="36"/>
      <c r="L248" s="36"/>
      <c r="M248" s="36"/>
      <c r="N248" s="57"/>
      <c r="P248" s="28" t="str">
        <f t="shared" si="52"/>
        <v/>
      </c>
    </row>
    <row r="249" spans="1:16" ht="15.95" customHeight="1" x14ac:dyDescent="0.15">
      <c r="A249" s="32"/>
      <c r="B249" s="33"/>
      <c r="C249" s="34"/>
      <c r="D249" s="34"/>
      <c r="E249" s="35" t="str">
        <f t="shared" si="53"/>
        <v/>
      </c>
      <c r="F249" s="36"/>
      <c r="G249" s="103" t="str">
        <f t="shared" si="50"/>
        <v/>
      </c>
      <c r="H249" s="36"/>
      <c r="I249" s="103" t="str">
        <f t="shared" si="51"/>
        <v/>
      </c>
      <c r="J249" s="36"/>
      <c r="K249" s="36"/>
      <c r="L249" s="36"/>
      <c r="M249" s="36"/>
      <c r="N249" s="57"/>
      <c r="P249" s="28" t="str">
        <f t="shared" si="52"/>
        <v/>
      </c>
    </row>
    <row r="250" spans="1:16" ht="15.95" customHeight="1" x14ac:dyDescent="0.15">
      <c r="A250" s="32"/>
      <c r="B250" s="33"/>
      <c r="C250" s="34"/>
      <c r="D250" s="34"/>
      <c r="E250" s="35" t="str">
        <f t="shared" si="53"/>
        <v/>
      </c>
      <c r="F250" s="36"/>
      <c r="G250" s="103" t="str">
        <f t="shared" si="50"/>
        <v/>
      </c>
      <c r="H250" s="36"/>
      <c r="I250" s="103" t="str">
        <f t="shared" si="51"/>
        <v/>
      </c>
      <c r="J250" s="36"/>
      <c r="K250" s="36"/>
      <c r="L250" s="36"/>
      <c r="M250" s="36"/>
      <c r="N250" s="57"/>
      <c r="P250" s="28" t="str">
        <f t="shared" si="52"/>
        <v/>
      </c>
    </row>
    <row r="251" spans="1:16" ht="15.95" customHeight="1" x14ac:dyDescent="0.15">
      <c r="A251" s="32"/>
      <c r="B251" s="33"/>
      <c r="C251" s="34"/>
      <c r="D251" s="34"/>
      <c r="E251" s="35" t="str">
        <f t="shared" si="53"/>
        <v/>
      </c>
      <c r="F251" s="36"/>
      <c r="G251" s="103" t="str">
        <f t="shared" si="50"/>
        <v/>
      </c>
      <c r="H251" s="36"/>
      <c r="I251" s="103" t="str">
        <f t="shared" si="51"/>
        <v/>
      </c>
      <c r="J251" s="36"/>
      <c r="K251" s="36"/>
      <c r="L251" s="36"/>
      <c r="M251" s="36"/>
      <c r="N251" s="57"/>
      <c r="P251" s="28" t="str">
        <f t="shared" si="52"/>
        <v/>
      </c>
    </row>
    <row r="252" spans="1:16" ht="15.95" customHeight="1" x14ac:dyDescent="0.15">
      <c r="A252" s="32"/>
      <c r="B252" s="33"/>
      <c r="C252" s="34"/>
      <c r="D252" s="34"/>
      <c r="E252" s="35" t="str">
        <f t="shared" si="53"/>
        <v/>
      </c>
      <c r="F252" s="36"/>
      <c r="G252" s="103" t="str">
        <f t="shared" si="50"/>
        <v/>
      </c>
      <c r="H252" s="36"/>
      <c r="I252" s="103" t="str">
        <f t="shared" si="51"/>
        <v/>
      </c>
      <c r="J252" s="36"/>
      <c r="K252" s="36"/>
      <c r="L252" s="36"/>
      <c r="M252" s="36"/>
      <c r="N252" s="57"/>
      <c r="P252" s="28" t="str">
        <f t="shared" si="52"/>
        <v/>
      </c>
    </row>
    <row r="253" spans="1:16" ht="15.95" customHeight="1" x14ac:dyDescent="0.15">
      <c r="A253" s="32"/>
      <c r="B253" s="33"/>
      <c r="C253" s="34"/>
      <c r="D253" s="34"/>
      <c r="E253" s="35" t="str">
        <f t="shared" si="53"/>
        <v/>
      </c>
      <c r="F253" s="36"/>
      <c r="G253" s="103" t="str">
        <f t="shared" si="50"/>
        <v/>
      </c>
      <c r="H253" s="36"/>
      <c r="I253" s="103" t="str">
        <f t="shared" si="51"/>
        <v/>
      </c>
      <c r="J253" s="36"/>
      <c r="K253" s="36"/>
      <c r="L253" s="36"/>
      <c r="M253" s="36"/>
      <c r="N253" s="57"/>
      <c r="P253" s="28" t="str">
        <f t="shared" si="52"/>
        <v/>
      </c>
    </row>
    <row r="254" spans="1:16" ht="15.95" customHeight="1" x14ac:dyDescent="0.15">
      <c r="A254" s="32"/>
      <c r="B254" s="33"/>
      <c r="C254" s="34"/>
      <c r="D254" s="34"/>
      <c r="E254" s="35" t="str">
        <f t="shared" si="53"/>
        <v/>
      </c>
      <c r="F254" s="36"/>
      <c r="G254" s="103" t="str">
        <f t="shared" si="50"/>
        <v/>
      </c>
      <c r="H254" s="36"/>
      <c r="I254" s="103" t="str">
        <f t="shared" si="51"/>
        <v/>
      </c>
      <c r="J254" s="36"/>
      <c r="K254" s="36"/>
      <c r="L254" s="36"/>
      <c r="M254" s="36"/>
      <c r="N254" s="57"/>
      <c r="P254" s="28" t="str">
        <f t="shared" si="52"/>
        <v/>
      </c>
    </row>
    <row r="255" spans="1:16" ht="15.95" customHeight="1" x14ac:dyDescent="0.15">
      <c r="A255" s="32"/>
      <c r="B255" s="33"/>
      <c r="C255" s="34"/>
      <c r="D255" s="34"/>
      <c r="E255" s="35" t="str">
        <f t="shared" si="53"/>
        <v/>
      </c>
      <c r="F255" s="36"/>
      <c r="G255" s="103" t="str">
        <f t="shared" si="50"/>
        <v/>
      </c>
      <c r="H255" s="36"/>
      <c r="I255" s="103" t="str">
        <f t="shared" si="51"/>
        <v/>
      </c>
      <c r="J255" s="36"/>
      <c r="K255" s="36"/>
      <c r="L255" s="36"/>
      <c r="M255" s="36"/>
      <c r="N255" s="57"/>
      <c r="P255" s="28" t="str">
        <f t="shared" si="52"/>
        <v/>
      </c>
    </row>
    <row r="256" spans="1:16" ht="15.95" customHeight="1" x14ac:dyDescent="0.15">
      <c r="A256" s="32"/>
      <c r="B256" s="33"/>
      <c r="C256" s="34"/>
      <c r="D256" s="34"/>
      <c r="E256" s="35" t="str">
        <f t="shared" si="53"/>
        <v/>
      </c>
      <c r="F256" s="36"/>
      <c r="G256" s="103" t="str">
        <f t="shared" si="50"/>
        <v/>
      </c>
      <c r="H256" s="36"/>
      <c r="I256" s="103" t="str">
        <f t="shared" si="51"/>
        <v/>
      </c>
      <c r="J256" s="36"/>
      <c r="K256" s="36"/>
      <c r="L256" s="36"/>
      <c r="M256" s="36"/>
      <c r="N256" s="57"/>
      <c r="P256" s="28" t="str">
        <f t="shared" si="52"/>
        <v/>
      </c>
    </row>
    <row r="257" spans="1:16" ht="15.95" customHeight="1" x14ac:dyDescent="0.15">
      <c r="A257" s="32"/>
      <c r="B257" s="33"/>
      <c r="C257" s="34"/>
      <c r="D257" s="34"/>
      <c r="E257" s="35" t="str">
        <f t="shared" si="53"/>
        <v/>
      </c>
      <c r="F257" s="36"/>
      <c r="G257" s="103" t="str">
        <f t="shared" si="50"/>
        <v/>
      </c>
      <c r="H257" s="36"/>
      <c r="I257" s="103" t="str">
        <f t="shared" si="51"/>
        <v/>
      </c>
      <c r="J257" s="36"/>
      <c r="K257" s="36"/>
      <c r="L257" s="36"/>
      <c r="M257" s="36"/>
      <c r="N257" s="57"/>
      <c r="P257" s="28" t="str">
        <f t="shared" si="52"/>
        <v/>
      </c>
    </row>
    <row r="258" spans="1:16" ht="15.95" customHeight="1" x14ac:dyDescent="0.15">
      <c r="A258" s="32"/>
      <c r="B258" s="33"/>
      <c r="C258" s="34"/>
      <c r="D258" s="34"/>
      <c r="E258" s="35" t="str">
        <f t="shared" si="53"/>
        <v/>
      </c>
      <c r="F258" s="36"/>
      <c r="G258" s="103" t="str">
        <f t="shared" ref="G258:G321" si="54">IF(F258="","",VLOOKUP(F258,科目一覧表,2,FALSE))</f>
        <v/>
      </c>
      <c r="H258" s="36"/>
      <c r="I258" s="103" t="str">
        <f t="shared" ref="I258:I321" si="55">IF(H258="","",VLOOKUP(H258,補助科目一覧表,2,FALSE))</f>
        <v/>
      </c>
      <c r="J258" s="36"/>
      <c r="K258" s="36"/>
      <c r="L258" s="36"/>
      <c r="M258" s="36"/>
      <c r="N258" s="57"/>
      <c r="P258" s="28" t="str">
        <f t="shared" ref="P258:P321" si="56">IF(B258="","",IF(J258="","",C258-(J258*K258)))</f>
        <v/>
      </c>
    </row>
    <row r="259" spans="1:16" ht="15.95" customHeight="1" x14ac:dyDescent="0.15">
      <c r="A259" s="32"/>
      <c r="B259" s="33"/>
      <c r="C259" s="34"/>
      <c r="D259" s="34"/>
      <c r="E259" s="35" t="str">
        <f t="shared" si="53"/>
        <v/>
      </c>
      <c r="F259" s="36"/>
      <c r="G259" s="103" t="str">
        <f t="shared" si="54"/>
        <v/>
      </c>
      <c r="H259" s="36"/>
      <c r="I259" s="103" t="str">
        <f t="shared" si="55"/>
        <v/>
      </c>
      <c r="J259" s="36"/>
      <c r="K259" s="36"/>
      <c r="L259" s="36"/>
      <c r="M259" s="36"/>
      <c r="N259" s="57"/>
      <c r="P259" s="28" t="str">
        <f t="shared" si="56"/>
        <v/>
      </c>
    </row>
    <row r="260" spans="1:16" ht="15.95" customHeight="1" x14ac:dyDescent="0.15">
      <c r="A260" s="32"/>
      <c r="B260" s="33"/>
      <c r="C260" s="34"/>
      <c r="D260" s="34"/>
      <c r="E260" s="35" t="str">
        <f t="shared" si="53"/>
        <v/>
      </c>
      <c r="F260" s="36"/>
      <c r="G260" s="103" t="str">
        <f t="shared" si="54"/>
        <v/>
      </c>
      <c r="H260" s="36"/>
      <c r="I260" s="103" t="str">
        <f t="shared" si="55"/>
        <v/>
      </c>
      <c r="J260" s="36"/>
      <c r="K260" s="36"/>
      <c r="L260" s="36"/>
      <c r="M260" s="36"/>
      <c r="N260" s="57"/>
      <c r="P260" s="28" t="str">
        <f t="shared" si="56"/>
        <v/>
      </c>
    </row>
    <row r="261" spans="1:16" ht="15.95" customHeight="1" x14ac:dyDescent="0.15">
      <c r="A261" s="32"/>
      <c r="B261" s="33"/>
      <c r="C261" s="34"/>
      <c r="D261" s="34"/>
      <c r="E261" s="35" t="str">
        <f t="shared" ref="E261:E324" si="57">IF(A261="","",E260+D261-C261)</f>
        <v/>
      </c>
      <c r="F261" s="36"/>
      <c r="G261" s="103" t="str">
        <f t="shared" si="54"/>
        <v/>
      </c>
      <c r="H261" s="36"/>
      <c r="I261" s="103" t="str">
        <f t="shared" si="55"/>
        <v/>
      </c>
      <c r="J261" s="36"/>
      <c r="K261" s="36"/>
      <c r="L261" s="36"/>
      <c r="M261" s="36"/>
      <c r="N261" s="57"/>
      <c r="P261" s="28" t="str">
        <f t="shared" si="56"/>
        <v/>
      </c>
    </row>
    <row r="262" spans="1:16" ht="15.95" customHeight="1" x14ac:dyDescent="0.15">
      <c r="A262" s="32"/>
      <c r="B262" s="33"/>
      <c r="C262" s="34"/>
      <c r="D262" s="34"/>
      <c r="E262" s="35" t="str">
        <f t="shared" si="57"/>
        <v/>
      </c>
      <c r="F262" s="36"/>
      <c r="G262" s="103" t="str">
        <f t="shared" si="54"/>
        <v/>
      </c>
      <c r="H262" s="36"/>
      <c r="I262" s="103" t="str">
        <f t="shared" si="55"/>
        <v/>
      </c>
      <c r="J262" s="36"/>
      <c r="K262" s="36"/>
      <c r="L262" s="36"/>
      <c r="M262" s="36"/>
      <c r="N262" s="57"/>
      <c r="P262" s="28" t="str">
        <f t="shared" si="56"/>
        <v/>
      </c>
    </row>
    <row r="263" spans="1:16" ht="15.95" customHeight="1" x14ac:dyDescent="0.15">
      <c r="A263" s="32"/>
      <c r="B263" s="33"/>
      <c r="C263" s="34"/>
      <c r="D263" s="34"/>
      <c r="E263" s="35" t="str">
        <f t="shared" si="57"/>
        <v/>
      </c>
      <c r="F263" s="36"/>
      <c r="G263" s="103" t="str">
        <f t="shared" si="54"/>
        <v/>
      </c>
      <c r="H263" s="36"/>
      <c r="I263" s="103" t="str">
        <f t="shared" si="55"/>
        <v/>
      </c>
      <c r="J263" s="36"/>
      <c r="K263" s="36"/>
      <c r="L263" s="36"/>
      <c r="M263" s="36"/>
      <c r="N263" s="57"/>
      <c r="P263" s="28" t="str">
        <f t="shared" si="56"/>
        <v/>
      </c>
    </row>
    <row r="264" spans="1:16" ht="15.95" customHeight="1" x14ac:dyDescent="0.15">
      <c r="A264" s="32"/>
      <c r="B264" s="33"/>
      <c r="C264" s="34"/>
      <c r="D264" s="34"/>
      <c r="E264" s="35" t="str">
        <f t="shared" si="57"/>
        <v/>
      </c>
      <c r="F264" s="36"/>
      <c r="G264" s="103" t="str">
        <f t="shared" si="54"/>
        <v/>
      </c>
      <c r="H264" s="36"/>
      <c r="I264" s="103" t="str">
        <f t="shared" si="55"/>
        <v/>
      </c>
      <c r="J264" s="36"/>
      <c r="K264" s="36"/>
      <c r="L264" s="36"/>
      <c r="M264" s="36"/>
      <c r="N264" s="57"/>
      <c r="P264" s="28" t="str">
        <f t="shared" si="56"/>
        <v/>
      </c>
    </row>
    <row r="265" spans="1:16" ht="15.95" customHeight="1" x14ac:dyDescent="0.15">
      <c r="A265" s="32"/>
      <c r="B265" s="33"/>
      <c r="C265" s="34"/>
      <c r="D265" s="34"/>
      <c r="E265" s="35" t="str">
        <f t="shared" si="57"/>
        <v/>
      </c>
      <c r="F265" s="36"/>
      <c r="G265" s="103" t="str">
        <f t="shared" si="54"/>
        <v/>
      </c>
      <c r="H265" s="36"/>
      <c r="I265" s="103" t="str">
        <f t="shared" si="55"/>
        <v/>
      </c>
      <c r="J265" s="36"/>
      <c r="K265" s="36"/>
      <c r="L265" s="36"/>
      <c r="M265" s="36"/>
      <c r="N265" s="57"/>
      <c r="P265" s="28" t="str">
        <f t="shared" si="56"/>
        <v/>
      </c>
    </row>
    <row r="266" spans="1:16" ht="15.95" customHeight="1" x14ac:dyDescent="0.15">
      <c r="A266" s="32"/>
      <c r="B266" s="33"/>
      <c r="C266" s="34"/>
      <c r="D266" s="34"/>
      <c r="E266" s="35" t="str">
        <f t="shared" si="57"/>
        <v/>
      </c>
      <c r="F266" s="36"/>
      <c r="G266" s="103" t="str">
        <f t="shared" si="54"/>
        <v/>
      </c>
      <c r="H266" s="36"/>
      <c r="I266" s="103" t="str">
        <f t="shared" si="55"/>
        <v/>
      </c>
      <c r="J266" s="36"/>
      <c r="K266" s="36"/>
      <c r="L266" s="36"/>
      <c r="M266" s="36"/>
      <c r="N266" s="57"/>
      <c r="P266" s="28" t="str">
        <f t="shared" si="56"/>
        <v/>
      </c>
    </row>
    <row r="267" spans="1:16" ht="15.95" customHeight="1" x14ac:dyDescent="0.15">
      <c r="A267" s="32"/>
      <c r="B267" s="33"/>
      <c r="C267" s="34"/>
      <c r="D267" s="34"/>
      <c r="E267" s="35" t="str">
        <f t="shared" si="57"/>
        <v/>
      </c>
      <c r="F267" s="36"/>
      <c r="G267" s="103" t="str">
        <f t="shared" si="54"/>
        <v/>
      </c>
      <c r="H267" s="36"/>
      <c r="I267" s="103" t="str">
        <f t="shared" si="55"/>
        <v/>
      </c>
      <c r="J267" s="36"/>
      <c r="K267" s="36"/>
      <c r="L267" s="36"/>
      <c r="M267" s="36"/>
      <c r="N267" s="57"/>
      <c r="P267" s="28" t="str">
        <f t="shared" si="56"/>
        <v/>
      </c>
    </row>
    <row r="268" spans="1:16" ht="15.95" customHeight="1" x14ac:dyDescent="0.15">
      <c r="A268" s="32"/>
      <c r="B268" s="33"/>
      <c r="C268" s="34"/>
      <c r="D268" s="34"/>
      <c r="E268" s="35" t="str">
        <f t="shared" si="57"/>
        <v/>
      </c>
      <c r="F268" s="36"/>
      <c r="G268" s="103" t="str">
        <f t="shared" si="54"/>
        <v/>
      </c>
      <c r="H268" s="36"/>
      <c r="I268" s="103" t="str">
        <f t="shared" si="55"/>
        <v/>
      </c>
      <c r="J268" s="36"/>
      <c r="K268" s="36"/>
      <c r="L268" s="36"/>
      <c r="M268" s="36"/>
      <c r="N268" s="57"/>
      <c r="P268" s="28" t="str">
        <f t="shared" si="56"/>
        <v/>
      </c>
    </row>
    <row r="269" spans="1:16" ht="15.95" customHeight="1" x14ac:dyDescent="0.15">
      <c r="A269" s="32"/>
      <c r="B269" s="33"/>
      <c r="C269" s="34"/>
      <c r="D269" s="34"/>
      <c r="E269" s="35" t="str">
        <f t="shared" si="57"/>
        <v/>
      </c>
      <c r="F269" s="36"/>
      <c r="G269" s="103" t="str">
        <f t="shared" si="54"/>
        <v/>
      </c>
      <c r="H269" s="36"/>
      <c r="I269" s="103" t="str">
        <f t="shared" si="55"/>
        <v/>
      </c>
      <c r="J269" s="36"/>
      <c r="K269" s="36"/>
      <c r="L269" s="36"/>
      <c r="M269" s="36"/>
      <c r="N269" s="57"/>
      <c r="P269" s="28" t="str">
        <f t="shared" si="56"/>
        <v/>
      </c>
    </row>
    <row r="270" spans="1:16" ht="15.95" customHeight="1" x14ac:dyDescent="0.15">
      <c r="A270" s="32"/>
      <c r="B270" s="33"/>
      <c r="C270" s="34"/>
      <c r="D270" s="34"/>
      <c r="E270" s="35" t="str">
        <f t="shared" si="57"/>
        <v/>
      </c>
      <c r="F270" s="36"/>
      <c r="G270" s="103" t="str">
        <f t="shared" si="54"/>
        <v/>
      </c>
      <c r="H270" s="36"/>
      <c r="I270" s="103" t="str">
        <f t="shared" si="55"/>
        <v/>
      </c>
      <c r="J270" s="36"/>
      <c r="K270" s="36"/>
      <c r="L270" s="36"/>
      <c r="M270" s="36"/>
      <c r="N270" s="57"/>
      <c r="P270" s="28" t="str">
        <f t="shared" si="56"/>
        <v/>
      </c>
    </row>
    <row r="271" spans="1:16" ht="15.95" customHeight="1" x14ac:dyDescent="0.15">
      <c r="A271" s="32"/>
      <c r="B271" s="33"/>
      <c r="C271" s="34"/>
      <c r="D271" s="34"/>
      <c r="E271" s="35" t="str">
        <f t="shared" si="57"/>
        <v/>
      </c>
      <c r="F271" s="36"/>
      <c r="G271" s="103" t="str">
        <f t="shared" si="54"/>
        <v/>
      </c>
      <c r="H271" s="36"/>
      <c r="I271" s="103" t="str">
        <f t="shared" si="55"/>
        <v/>
      </c>
      <c r="J271" s="36"/>
      <c r="K271" s="36"/>
      <c r="L271" s="36"/>
      <c r="M271" s="36"/>
      <c r="N271" s="57"/>
      <c r="P271" s="28" t="str">
        <f t="shared" si="56"/>
        <v/>
      </c>
    </row>
    <row r="272" spans="1:16" ht="15.95" customHeight="1" x14ac:dyDescent="0.15">
      <c r="A272" s="32"/>
      <c r="B272" s="33"/>
      <c r="C272" s="34"/>
      <c r="D272" s="34"/>
      <c r="E272" s="35" t="str">
        <f t="shared" si="57"/>
        <v/>
      </c>
      <c r="F272" s="36"/>
      <c r="G272" s="103" t="str">
        <f t="shared" si="54"/>
        <v/>
      </c>
      <c r="H272" s="36"/>
      <c r="I272" s="103" t="str">
        <f t="shared" si="55"/>
        <v/>
      </c>
      <c r="J272" s="36"/>
      <c r="K272" s="36"/>
      <c r="L272" s="36"/>
      <c r="M272" s="36"/>
      <c r="N272" s="57"/>
      <c r="P272" s="28" t="str">
        <f t="shared" si="56"/>
        <v/>
      </c>
    </row>
    <row r="273" spans="1:16" ht="15.95" customHeight="1" x14ac:dyDescent="0.15">
      <c r="A273" s="32"/>
      <c r="B273" s="33"/>
      <c r="C273" s="34"/>
      <c r="D273" s="34"/>
      <c r="E273" s="35" t="str">
        <f t="shared" si="57"/>
        <v/>
      </c>
      <c r="F273" s="36"/>
      <c r="G273" s="103" t="str">
        <f t="shared" si="54"/>
        <v/>
      </c>
      <c r="H273" s="36"/>
      <c r="I273" s="103" t="str">
        <f t="shared" si="55"/>
        <v/>
      </c>
      <c r="J273" s="36"/>
      <c r="K273" s="36"/>
      <c r="L273" s="36"/>
      <c r="M273" s="36"/>
      <c r="N273" s="57"/>
      <c r="P273" s="28" t="str">
        <f t="shared" si="56"/>
        <v/>
      </c>
    </row>
    <row r="274" spans="1:16" ht="15.95" customHeight="1" x14ac:dyDescent="0.15">
      <c r="A274" s="32"/>
      <c r="B274" s="33"/>
      <c r="C274" s="34"/>
      <c r="D274" s="34"/>
      <c r="E274" s="35" t="str">
        <f t="shared" si="57"/>
        <v/>
      </c>
      <c r="F274" s="36"/>
      <c r="G274" s="103" t="str">
        <f t="shared" si="54"/>
        <v/>
      </c>
      <c r="H274" s="36"/>
      <c r="I274" s="103" t="str">
        <f t="shared" si="55"/>
        <v/>
      </c>
      <c r="J274" s="36"/>
      <c r="K274" s="36"/>
      <c r="L274" s="36"/>
      <c r="M274" s="36"/>
      <c r="N274" s="57"/>
      <c r="P274" s="28" t="str">
        <f t="shared" si="56"/>
        <v/>
      </c>
    </row>
    <row r="275" spans="1:16" ht="15.95" customHeight="1" x14ac:dyDescent="0.15">
      <c r="A275" s="32"/>
      <c r="B275" s="33"/>
      <c r="C275" s="34"/>
      <c r="D275" s="34"/>
      <c r="E275" s="35" t="str">
        <f t="shared" si="57"/>
        <v/>
      </c>
      <c r="F275" s="36"/>
      <c r="G275" s="103" t="str">
        <f t="shared" si="54"/>
        <v/>
      </c>
      <c r="H275" s="36"/>
      <c r="I275" s="103" t="str">
        <f t="shared" si="55"/>
        <v/>
      </c>
      <c r="J275" s="36"/>
      <c r="K275" s="36"/>
      <c r="L275" s="36"/>
      <c r="M275" s="36"/>
      <c r="N275" s="57"/>
      <c r="P275" s="28" t="str">
        <f t="shared" si="56"/>
        <v/>
      </c>
    </row>
    <row r="276" spans="1:16" ht="15.95" customHeight="1" x14ac:dyDescent="0.15">
      <c r="A276" s="32"/>
      <c r="B276" s="33"/>
      <c r="C276" s="34"/>
      <c r="D276" s="34"/>
      <c r="E276" s="35" t="str">
        <f t="shared" si="57"/>
        <v/>
      </c>
      <c r="F276" s="36"/>
      <c r="G276" s="103" t="str">
        <f t="shared" si="54"/>
        <v/>
      </c>
      <c r="H276" s="36"/>
      <c r="I276" s="103" t="str">
        <f t="shared" si="55"/>
        <v/>
      </c>
      <c r="J276" s="36"/>
      <c r="K276" s="36"/>
      <c r="L276" s="36"/>
      <c r="M276" s="36"/>
      <c r="N276" s="57"/>
      <c r="P276" s="28" t="str">
        <f t="shared" si="56"/>
        <v/>
      </c>
    </row>
    <row r="277" spans="1:16" ht="15.95" customHeight="1" x14ac:dyDescent="0.15">
      <c r="A277" s="32"/>
      <c r="B277" s="33"/>
      <c r="C277" s="34"/>
      <c r="D277" s="34"/>
      <c r="E277" s="35" t="str">
        <f t="shared" si="57"/>
        <v/>
      </c>
      <c r="F277" s="36"/>
      <c r="G277" s="103" t="str">
        <f t="shared" si="54"/>
        <v/>
      </c>
      <c r="H277" s="36"/>
      <c r="I277" s="103" t="str">
        <f t="shared" si="55"/>
        <v/>
      </c>
      <c r="J277" s="36"/>
      <c r="K277" s="36"/>
      <c r="L277" s="36"/>
      <c r="M277" s="36"/>
      <c r="N277" s="57"/>
      <c r="P277" s="28" t="str">
        <f t="shared" si="56"/>
        <v/>
      </c>
    </row>
    <row r="278" spans="1:16" ht="15.95" customHeight="1" x14ac:dyDescent="0.15">
      <c r="A278" s="32"/>
      <c r="B278" s="33"/>
      <c r="C278" s="34"/>
      <c r="D278" s="34"/>
      <c r="E278" s="35" t="str">
        <f t="shared" si="57"/>
        <v/>
      </c>
      <c r="F278" s="36"/>
      <c r="G278" s="103" t="str">
        <f t="shared" si="54"/>
        <v/>
      </c>
      <c r="H278" s="36"/>
      <c r="I278" s="103" t="str">
        <f t="shared" si="55"/>
        <v/>
      </c>
      <c r="J278" s="36"/>
      <c r="K278" s="36"/>
      <c r="L278" s="36"/>
      <c r="M278" s="36"/>
      <c r="N278" s="57"/>
      <c r="P278" s="28" t="str">
        <f t="shared" si="56"/>
        <v/>
      </c>
    </row>
    <row r="279" spans="1:16" ht="15.95" customHeight="1" x14ac:dyDescent="0.15">
      <c r="A279" s="32"/>
      <c r="B279" s="33"/>
      <c r="C279" s="34"/>
      <c r="D279" s="34"/>
      <c r="E279" s="35" t="str">
        <f t="shared" si="57"/>
        <v/>
      </c>
      <c r="F279" s="36"/>
      <c r="G279" s="103" t="str">
        <f t="shared" si="54"/>
        <v/>
      </c>
      <c r="H279" s="36"/>
      <c r="I279" s="103" t="str">
        <f t="shared" si="55"/>
        <v/>
      </c>
      <c r="J279" s="36"/>
      <c r="K279" s="36"/>
      <c r="L279" s="36"/>
      <c r="M279" s="36"/>
      <c r="N279" s="57"/>
      <c r="P279" s="28" t="str">
        <f t="shared" si="56"/>
        <v/>
      </c>
    </row>
    <row r="280" spans="1:16" ht="15.95" customHeight="1" x14ac:dyDescent="0.15">
      <c r="A280" s="32"/>
      <c r="B280" s="33"/>
      <c r="C280" s="34"/>
      <c r="D280" s="34"/>
      <c r="E280" s="35" t="str">
        <f t="shared" si="57"/>
        <v/>
      </c>
      <c r="F280" s="36"/>
      <c r="G280" s="103" t="str">
        <f t="shared" si="54"/>
        <v/>
      </c>
      <c r="H280" s="36"/>
      <c r="I280" s="103" t="str">
        <f t="shared" si="55"/>
        <v/>
      </c>
      <c r="J280" s="36"/>
      <c r="K280" s="36"/>
      <c r="L280" s="36"/>
      <c r="M280" s="36"/>
      <c r="N280" s="57"/>
      <c r="P280" s="28" t="str">
        <f t="shared" si="56"/>
        <v/>
      </c>
    </row>
    <row r="281" spans="1:16" ht="15.95" customHeight="1" x14ac:dyDescent="0.15">
      <c r="A281" s="32"/>
      <c r="B281" s="33"/>
      <c r="C281" s="34"/>
      <c r="D281" s="34"/>
      <c r="E281" s="35" t="str">
        <f t="shared" si="57"/>
        <v/>
      </c>
      <c r="F281" s="36"/>
      <c r="G281" s="103" t="str">
        <f t="shared" si="54"/>
        <v/>
      </c>
      <c r="H281" s="36"/>
      <c r="I281" s="103" t="str">
        <f t="shared" si="55"/>
        <v/>
      </c>
      <c r="J281" s="36"/>
      <c r="K281" s="36"/>
      <c r="L281" s="36"/>
      <c r="M281" s="36"/>
      <c r="N281" s="57"/>
      <c r="P281" s="28" t="str">
        <f t="shared" si="56"/>
        <v/>
      </c>
    </row>
    <row r="282" spans="1:16" ht="15.95" customHeight="1" x14ac:dyDescent="0.15">
      <c r="A282" s="32"/>
      <c r="B282" s="33"/>
      <c r="C282" s="34"/>
      <c r="D282" s="34"/>
      <c r="E282" s="35" t="str">
        <f t="shared" si="57"/>
        <v/>
      </c>
      <c r="F282" s="36"/>
      <c r="G282" s="103" t="str">
        <f t="shared" si="54"/>
        <v/>
      </c>
      <c r="H282" s="36"/>
      <c r="I282" s="103" t="str">
        <f t="shared" si="55"/>
        <v/>
      </c>
      <c r="J282" s="36"/>
      <c r="K282" s="36"/>
      <c r="L282" s="36"/>
      <c r="M282" s="36"/>
      <c r="N282" s="57"/>
      <c r="P282" s="28" t="str">
        <f t="shared" si="56"/>
        <v/>
      </c>
    </row>
    <row r="283" spans="1:16" ht="15.95" customHeight="1" x14ac:dyDescent="0.15">
      <c r="A283" s="32"/>
      <c r="B283" s="33"/>
      <c r="C283" s="34"/>
      <c r="D283" s="34"/>
      <c r="E283" s="35" t="str">
        <f t="shared" si="57"/>
        <v/>
      </c>
      <c r="F283" s="36"/>
      <c r="G283" s="103" t="str">
        <f t="shared" si="54"/>
        <v/>
      </c>
      <c r="H283" s="36"/>
      <c r="I283" s="103" t="str">
        <f t="shared" si="55"/>
        <v/>
      </c>
      <c r="J283" s="36"/>
      <c r="K283" s="36"/>
      <c r="L283" s="36"/>
      <c r="M283" s="36"/>
      <c r="N283" s="57"/>
      <c r="P283" s="28" t="str">
        <f t="shared" si="56"/>
        <v/>
      </c>
    </row>
    <row r="284" spans="1:16" ht="15.95" customHeight="1" x14ac:dyDescent="0.15">
      <c r="A284" s="32"/>
      <c r="B284" s="33"/>
      <c r="C284" s="34"/>
      <c r="D284" s="34"/>
      <c r="E284" s="35" t="str">
        <f t="shared" si="57"/>
        <v/>
      </c>
      <c r="F284" s="36"/>
      <c r="G284" s="103" t="str">
        <f t="shared" si="54"/>
        <v/>
      </c>
      <c r="H284" s="36"/>
      <c r="I284" s="103" t="str">
        <f t="shared" si="55"/>
        <v/>
      </c>
      <c r="J284" s="36"/>
      <c r="K284" s="36"/>
      <c r="L284" s="36"/>
      <c r="M284" s="36"/>
      <c r="N284" s="57"/>
      <c r="P284" s="28" t="str">
        <f t="shared" si="56"/>
        <v/>
      </c>
    </row>
    <row r="285" spans="1:16" ht="15.95" customHeight="1" x14ac:dyDescent="0.15">
      <c r="A285" s="32"/>
      <c r="B285" s="33"/>
      <c r="C285" s="34"/>
      <c r="D285" s="34"/>
      <c r="E285" s="35" t="str">
        <f t="shared" si="57"/>
        <v/>
      </c>
      <c r="F285" s="36"/>
      <c r="G285" s="103" t="str">
        <f t="shared" si="54"/>
        <v/>
      </c>
      <c r="H285" s="36"/>
      <c r="I285" s="103" t="str">
        <f t="shared" si="55"/>
        <v/>
      </c>
      <c r="J285" s="36"/>
      <c r="K285" s="36"/>
      <c r="L285" s="36"/>
      <c r="M285" s="36"/>
      <c r="N285" s="57"/>
      <c r="P285" s="28" t="str">
        <f t="shared" si="56"/>
        <v/>
      </c>
    </row>
    <row r="286" spans="1:16" ht="15.95" customHeight="1" x14ac:dyDescent="0.15">
      <c r="A286" s="32"/>
      <c r="B286" s="33"/>
      <c r="C286" s="34"/>
      <c r="D286" s="34"/>
      <c r="E286" s="35" t="str">
        <f t="shared" si="57"/>
        <v/>
      </c>
      <c r="F286" s="36"/>
      <c r="G286" s="103" t="str">
        <f t="shared" si="54"/>
        <v/>
      </c>
      <c r="H286" s="36"/>
      <c r="I286" s="103" t="str">
        <f t="shared" si="55"/>
        <v/>
      </c>
      <c r="J286" s="36"/>
      <c r="K286" s="36"/>
      <c r="L286" s="36"/>
      <c r="M286" s="36"/>
      <c r="N286" s="57"/>
      <c r="P286" s="28" t="str">
        <f t="shared" si="56"/>
        <v/>
      </c>
    </row>
    <row r="287" spans="1:16" ht="15.95" customHeight="1" x14ac:dyDescent="0.15">
      <c r="A287" s="32"/>
      <c r="B287" s="33"/>
      <c r="C287" s="34"/>
      <c r="D287" s="34"/>
      <c r="E287" s="35" t="str">
        <f t="shared" si="57"/>
        <v/>
      </c>
      <c r="F287" s="36"/>
      <c r="G287" s="103" t="str">
        <f t="shared" si="54"/>
        <v/>
      </c>
      <c r="H287" s="36"/>
      <c r="I287" s="103" t="str">
        <f t="shared" si="55"/>
        <v/>
      </c>
      <c r="J287" s="36"/>
      <c r="K287" s="36"/>
      <c r="L287" s="36"/>
      <c r="M287" s="36"/>
      <c r="N287" s="57"/>
      <c r="P287" s="28" t="str">
        <f t="shared" si="56"/>
        <v/>
      </c>
    </row>
    <row r="288" spans="1:16" ht="15.95" customHeight="1" x14ac:dyDescent="0.15">
      <c r="A288" s="32"/>
      <c r="B288" s="33"/>
      <c r="C288" s="34"/>
      <c r="D288" s="34"/>
      <c r="E288" s="35" t="str">
        <f t="shared" si="57"/>
        <v/>
      </c>
      <c r="F288" s="36"/>
      <c r="G288" s="103" t="str">
        <f t="shared" si="54"/>
        <v/>
      </c>
      <c r="H288" s="36"/>
      <c r="I288" s="103" t="str">
        <f t="shared" si="55"/>
        <v/>
      </c>
      <c r="J288" s="36"/>
      <c r="K288" s="36"/>
      <c r="L288" s="36"/>
      <c r="M288" s="36"/>
      <c r="N288" s="57"/>
      <c r="P288" s="28" t="str">
        <f t="shared" si="56"/>
        <v/>
      </c>
    </row>
    <row r="289" spans="1:16" ht="15.95" customHeight="1" x14ac:dyDescent="0.15">
      <c r="A289" s="32"/>
      <c r="B289" s="33"/>
      <c r="C289" s="34"/>
      <c r="D289" s="34"/>
      <c r="E289" s="35" t="str">
        <f t="shared" si="57"/>
        <v/>
      </c>
      <c r="F289" s="36"/>
      <c r="G289" s="103" t="str">
        <f t="shared" si="54"/>
        <v/>
      </c>
      <c r="H289" s="36"/>
      <c r="I289" s="103" t="str">
        <f t="shared" si="55"/>
        <v/>
      </c>
      <c r="J289" s="36"/>
      <c r="K289" s="36"/>
      <c r="L289" s="36"/>
      <c r="M289" s="36"/>
      <c r="N289" s="57"/>
      <c r="P289" s="28" t="str">
        <f t="shared" si="56"/>
        <v/>
      </c>
    </row>
    <row r="290" spans="1:16" ht="15.95" customHeight="1" x14ac:dyDescent="0.15">
      <c r="A290" s="32"/>
      <c r="B290" s="33"/>
      <c r="C290" s="34"/>
      <c r="D290" s="34"/>
      <c r="E290" s="35" t="str">
        <f t="shared" si="57"/>
        <v/>
      </c>
      <c r="F290" s="36"/>
      <c r="G290" s="103" t="str">
        <f t="shared" si="54"/>
        <v/>
      </c>
      <c r="H290" s="36"/>
      <c r="I290" s="103" t="str">
        <f t="shared" si="55"/>
        <v/>
      </c>
      <c r="J290" s="36"/>
      <c r="K290" s="36"/>
      <c r="L290" s="36"/>
      <c r="M290" s="36"/>
      <c r="N290" s="57"/>
      <c r="P290" s="28" t="str">
        <f t="shared" si="56"/>
        <v/>
      </c>
    </row>
    <row r="291" spans="1:16" ht="15.95" customHeight="1" x14ac:dyDescent="0.15">
      <c r="A291" s="32"/>
      <c r="B291" s="33"/>
      <c r="C291" s="34"/>
      <c r="D291" s="34"/>
      <c r="E291" s="35" t="str">
        <f t="shared" si="57"/>
        <v/>
      </c>
      <c r="F291" s="36"/>
      <c r="G291" s="103" t="str">
        <f t="shared" si="54"/>
        <v/>
      </c>
      <c r="H291" s="36"/>
      <c r="I291" s="103" t="str">
        <f t="shared" si="55"/>
        <v/>
      </c>
      <c r="J291" s="36"/>
      <c r="K291" s="36"/>
      <c r="L291" s="36"/>
      <c r="M291" s="36"/>
      <c r="N291" s="57"/>
      <c r="P291" s="28" t="str">
        <f t="shared" si="56"/>
        <v/>
      </c>
    </row>
    <row r="292" spans="1:16" ht="15.95" customHeight="1" x14ac:dyDescent="0.15">
      <c r="A292" s="32"/>
      <c r="B292" s="33"/>
      <c r="C292" s="34"/>
      <c r="D292" s="34"/>
      <c r="E292" s="35" t="str">
        <f t="shared" si="57"/>
        <v/>
      </c>
      <c r="F292" s="36"/>
      <c r="G292" s="103" t="str">
        <f t="shared" si="54"/>
        <v/>
      </c>
      <c r="H292" s="36"/>
      <c r="I292" s="103" t="str">
        <f t="shared" si="55"/>
        <v/>
      </c>
      <c r="J292" s="36"/>
      <c r="K292" s="36"/>
      <c r="L292" s="36"/>
      <c r="M292" s="36"/>
      <c r="N292" s="57"/>
      <c r="P292" s="28" t="str">
        <f t="shared" si="56"/>
        <v/>
      </c>
    </row>
    <row r="293" spans="1:16" ht="15.95" customHeight="1" x14ac:dyDescent="0.15">
      <c r="A293" s="32"/>
      <c r="B293" s="33"/>
      <c r="C293" s="34"/>
      <c r="D293" s="34"/>
      <c r="E293" s="35" t="str">
        <f t="shared" si="57"/>
        <v/>
      </c>
      <c r="F293" s="36"/>
      <c r="G293" s="103" t="str">
        <f t="shared" si="54"/>
        <v/>
      </c>
      <c r="H293" s="36"/>
      <c r="I293" s="103" t="str">
        <f t="shared" si="55"/>
        <v/>
      </c>
      <c r="J293" s="36"/>
      <c r="K293" s="36"/>
      <c r="L293" s="36"/>
      <c r="M293" s="36"/>
      <c r="N293" s="57"/>
      <c r="P293" s="28" t="str">
        <f t="shared" si="56"/>
        <v/>
      </c>
    </row>
    <row r="294" spans="1:16" ht="15.95" customHeight="1" x14ac:dyDescent="0.15">
      <c r="A294" s="32"/>
      <c r="B294" s="33"/>
      <c r="C294" s="34"/>
      <c r="D294" s="34"/>
      <c r="E294" s="35" t="str">
        <f t="shared" si="57"/>
        <v/>
      </c>
      <c r="F294" s="36"/>
      <c r="G294" s="103" t="str">
        <f t="shared" si="54"/>
        <v/>
      </c>
      <c r="H294" s="36"/>
      <c r="I294" s="103" t="str">
        <f t="shared" si="55"/>
        <v/>
      </c>
      <c r="J294" s="36"/>
      <c r="K294" s="36"/>
      <c r="L294" s="36"/>
      <c r="M294" s="36"/>
      <c r="N294" s="57"/>
      <c r="P294" s="28" t="str">
        <f t="shared" si="56"/>
        <v/>
      </c>
    </row>
    <row r="295" spans="1:16" ht="15.95" customHeight="1" x14ac:dyDescent="0.15">
      <c r="A295" s="32"/>
      <c r="B295" s="33"/>
      <c r="C295" s="34"/>
      <c r="D295" s="34"/>
      <c r="E295" s="35" t="str">
        <f t="shared" si="57"/>
        <v/>
      </c>
      <c r="F295" s="36"/>
      <c r="G295" s="103" t="str">
        <f t="shared" si="54"/>
        <v/>
      </c>
      <c r="H295" s="36"/>
      <c r="I295" s="103" t="str">
        <f t="shared" si="55"/>
        <v/>
      </c>
      <c r="J295" s="36"/>
      <c r="K295" s="36"/>
      <c r="L295" s="36"/>
      <c r="M295" s="36"/>
      <c r="N295" s="57"/>
      <c r="P295" s="28" t="str">
        <f t="shared" si="56"/>
        <v/>
      </c>
    </row>
    <row r="296" spans="1:16" ht="15.95" customHeight="1" x14ac:dyDescent="0.15">
      <c r="A296" s="32"/>
      <c r="B296" s="33"/>
      <c r="C296" s="34"/>
      <c r="D296" s="34"/>
      <c r="E296" s="35" t="str">
        <f t="shared" si="57"/>
        <v/>
      </c>
      <c r="F296" s="36"/>
      <c r="G296" s="103" t="str">
        <f t="shared" si="54"/>
        <v/>
      </c>
      <c r="H296" s="36"/>
      <c r="I296" s="103" t="str">
        <f t="shared" si="55"/>
        <v/>
      </c>
      <c r="J296" s="36"/>
      <c r="K296" s="36"/>
      <c r="L296" s="36"/>
      <c r="M296" s="36"/>
      <c r="N296" s="57"/>
      <c r="P296" s="28" t="str">
        <f t="shared" si="56"/>
        <v/>
      </c>
    </row>
    <row r="297" spans="1:16" ht="15.95" customHeight="1" x14ac:dyDescent="0.15">
      <c r="A297" s="32"/>
      <c r="B297" s="33"/>
      <c r="C297" s="34"/>
      <c r="D297" s="34"/>
      <c r="E297" s="35" t="str">
        <f t="shared" si="57"/>
        <v/>
      </c>
      <c r="F297" s="36"/>
      <c r="G297" s="103" t="str">
        <f t="shared" si="54"/>
        <v/>
      </c>
      <c r="H297" s="36"/>
      <c r="I297" s="103" t="str">
        <f t="shared" si="55"/>
        <v/>
      </c>
      <c r="J297" s="36"/>
      <c r="K297" s="36"/>
      <c r="L297" s="36"/>
      <c r="M297" s="36"/>
      <c r="N297" s="57"/>
      <c r="P297" s="28" t="str">
        <f t="shared" si="56"/>
        <v/>
      </c>
    </row>
    <row r="298" spans="1:16" ht="15.95" customHeight="1" x14ac:dyDescent="0.15">
      <c r="A298" s="32"/>
      <c r="B298" s="33"/>
      <c r="C298" s="34"/>
      <c r="D298" s="34"/>
      <c r="E298" s="35" t="str">
        <f t="shared" si="57"/>
        <v/>
      </c>
      <c r="F298" s="36"/>
      <c r="G298" s="103" t="str">
        <f t="shared" si="54"/>
        <v/>
      </c>
      <c r="H298" s="36"/>
      <c r="I298" s="103" t="str">
        <f t="shared" si="55"/>
        <v/>
      </c>
      <c r="J298" s="36"/>
      <c r="K298" s="36"/>
      <c r="L298" s="36"/>
      <c r="M298" s="36"/>
      <c r="N298" s="57"/>
      <c r="P298" s="28" t="str">
        <f t="shared" si="56"/>
        <v/>
      </c>
    </row>
    <row r="299" spans="1:16" ht="15.95" customHeight="1" x14ac:dyDescent="0.15">
      <c r="A299" s="32"/>
      <c r="B299" s="33"/>
      <c r="C299" s="34"/>
      <c r="D299" s="34"/>
      <c r="E299" s="35" t="str">
        <f t="shared" si="57"/>
        <v/>
      </c>
      <c r="F299" s="36"/>
      <c r="G299" s="103" t="str">
        <f t="shared" si="54"/>
        <v/>
      </c>
      <c r="H299" s="36"/>
      <c r="I299" s="103" t="str">
        <f t="shared" si="55"/>
        <v/>
      </c>
      <c r="J299" s="36"/>
      <c r="K299" s="36"/>
      <c r="L299" s="36"/>
      <c r="M299" s="36"/>
      <c r="N299" s="57"/>
      <c r="P299" s="28" t="str">
        <f t="shared" si="56"/>
        <v/>
      </c>
    </row>
    <row r="300" spans="1:16" ht="15.95" customHeight="1" x14ac:dyDescent="0.15">
      <c r="A300" s="32"/>
      <c r="B300" s="33"/>
      <c r="C300" s="34"/>
      <c r="D300" s="34"/>
      <c r="E300" s="35" t="str">
        <f t="shared" si="57"/>
        <v/>
      </c>
      <c r="F300" s="36"/>
      <c r="G300" s="103" t="str">
        <f t="shared" si="54"/>
        <v/>
      </c>
      <c r="H300" s="36"/>
      <c r="I300" s="103" t="str">
        <f t="shared" si="55"/>
        <v/>
      </c>
      <c r="J300" s="36"/>
      <c r="K300" s="36"/>
      <c r="L300" s="36"/>
      <c r="M300" s="36"/>
      <c r="N300" s="57"/>
      <c r="P300" s="28" t="str">
        <f t="shared" si="56"/>
        <v/>
      </c>
    </row>
    <row r="301" spans="1:16" ht="15.95" customHeight="1" x14ac:dyDescent="0.15">
      <c r="A301" s="32"/>
      <c r="B301" s="33"/>
      <c r="C301" s="34"/>
      <c r="D301" s="34"/>
      <c r="E301" s="35" t="str">
        <f t="shared" si="57"/>
        <v/>
      </c>
      <c r="F301" s="36"/>
      <c r="G301" s="103" t="str">
        <f t="shared" si="54"/>
        <v/>
      </c>
      <c r="H301" s="36"/>
      <c r="I301" s="103" t="str">
        <f t="shared" si="55"/>
        <v/>
      </c>
      <c r="J301" s="36"/>
      <c r="K301" s="36"/>
      <c r="L301" s="36"/>
      <c r="M301" s="36"/>
      <c r="N301" s="57"/>
      <c r="P301" s="28" t="str">
        <f t="shared" si="56"/>
        <v/>
      </c>
    </row>
    <row r="302" spans="1:16" ht="15.95" customHeight="1" x14ac:dyDescent="0.15">
      <c r="A302" s="32"/>
      <c r="B302" s="33"/>
      <c r="C302" s="34"/>
      <c r="D302" s="34"/>
      <c r="E302" s="35" t="str">
        <f t="shared" si="57"/>
        <v/>
      </c>
      <c r="F302" s="36"/>
      <c r="G302" s="103" t="str">
        <f t="shared" si="54"/>
        <v/>
      </c>
      <c r="H302" s="36"/>
      <c r="I302" s="103" t="str">
        <f t="shared" si="55"/>
        <v/>
      </c>
      <c r="J302" s="36"/>
      <c r="K302" s="36"/>
      <c r="L302" s="36"/>
      <c r="M302" s="36"/>
      <c r="N302" s="57"/>
      <c r="P302" s="28" t="str">
        <f t="shared" si="56"/>
        <v/>
      </c>
    </row>
    <row r="303" spans="1:16" ht="15.95" customHeight="1" x14ac:dyDescent="0.15">
      <c r="A303" s="32"/>
      <c r="B303" s="33"/>
      <c r="C303" s="34"/>
      <c r="D303" s="34"/>
      <c r="E303" s="35" t="str">
        <f t="shared" si="57"/>
        <v/>
      </c>
      <c r="F303" s="36"/>
      <c r="G303" s="103" t="str">
        <f t="shared" si="54"/>
        <v/>
      </c>
      <c r="H303" s="36"/>
      <c r="I303" s="103" t="str">
        <f t="shared" si="55"/>
        <v/>
      </c>
      <c r="J303" s="36"/>
      <c r="K303" s="36"/>
      <c r="L303" s="36"/>
      <c r="M303" s="36"/>
      <c r="N303" s="57"/>
      <c r="P303" s="28" t="str">
        <f t="shared" si="56"/>
        <v/>
      </c>
    </row>
    <row r="304" spans="1:16" ht="15.95" customHeight="1" x14ac:dyDescent="0.15">
      <c r="A304" s="32"/>
      <c r="B304" s="33"/>
      <c r="C304" s="34"/>
      <c r="D304" s="34"/>
      <c r="E304" s="35" t="str">
        <f t="shared" si="57"/>
        <v/>
      </c>
      <c r="F304" s="36"/>
      <c r="G304" s="103" t="str">
        <f t="shared" si="54"/>
        <v/>
      </c>
      <c r="H304" s="36"/>
      <c r="I304" s="103" t="str">
        <f t="shared" si="55"/>
        <v/>
      </c>
      <c r="J304" s="36"/>
      <c r="K304" s="36"/>
      <c r="L304" s="36"/>
      <c r="M304" s="36"/>
      <c r="N304" s="57"/>
      <c r="P304" s="28" t="str">
        <f t="shared" si="56"/>
        <v/>
      </c>
    </row>
    <row r="305" spans="1:16" ht="15.95" customHeight="1" x14ac:dyDescent="0.15">
      <c r="A305" s="32"/>
      <c r="B305" s="33"/>
      <c r="C305" s="34"/>
      <c r="D305" s="34"/>
      <c r="E305" s="35" t="str">
        <f t="shared" si="57"/>
        <v/>
      </c>
      <c r="F305" s="36"/>
      <c r="G305" s="103" t="str">
        <f t="shared" si="54"/>
        <v/>
      </c>
      <c r="H305" s="36"/>
      <c r="I305" s="103" t="str">
        <f t="shared" si="55"/>
        <v/>
      </c>
      <c r="J305" s="36"/>
      <c r="K305" s="36"/>
      <c r="L305" s="36"/>
      <c r="M305" s="36"/>
      <c r="N305" s="57"/>
      <c r="P305" s="28" t="str">
        <f t="shared" si="56"/>
        <v/>
      </c>
    </row>
    <row r="306" spans="1:16" ht="15.95" customHeight="1" x14ac:dyDescent="0.15">
      <c r="A306" s="32"/>
      <c r="B306" s="33"/>
      <c r="C306" s="34"/>
      <c r="D306" s="34"/>
      <c r="E306" s="35" t="str">
        <f t="shared" si="57"/>
        <v/>
      </c>
      <c r="F306" s="36"/>
      <c r="G306" s="103" t="str">
        <f t="shared" si="54"/>
        <v/>
      </c>
      <c r="H306" s="36"/>
      <c r="I306" s="103" t="str">
        <f t="shared" si="55"/>
        <v/>
      </c>
      <c r="J306" s="36"/>
      <c r="K306" s="36"/>
      <c r="L306" s="36"/>
      <c r="M306" s="36"/>
      <c r="N306" s="57"/>
      <c r="P306" s="28" t="str">
        <f t="shared" si="56"/>
        <v/>
      </c>
    </row>
    <row r="307" spans="1:16" ht="15.95" customHeight="1" x14ac:dyDescent="0.15">
      <c r="A307" s="32"/>
      <c r="B307" s="33"/>
      <c r="C307" s="34"/>
      <c r="D307" s="34"/>
      <c r="E307" s="35" t="str">
        <f t="shared" si="57"/>
        <v/>
      </c>
      <c r="F307" s="36"/>
      <c r="G307" s="103" t="str">
        <f t="shared" si="54"/>
        <v/>
      </c>
      <c r="H307" s="36"/>
      <c r="I307" s="103" t="str">
        <f t="shared" si="55"/>
        <v/>
      </c>
      <c r="J307" s="36"/>
      <c r="K307" s="36"/>
      <c r="L307" s="36"/>
      <c r="M307" s="36"/>
      <c r="N307" s="57"/>
      <c r="P307" s="28" t="str">
        <f t="shared" si="56"/>
        <v/>
      </c>
    </row>
    <row r="308" spans="1:16" ht="15.95" customHeight="1" x14ac:dyDescent="0.15">
      <c r="A308" s="32"/>
      <c r="B308" s="33"/>
      <c r="C308" s="34"/>
      <c r="D308" s="34"/>
      <c r="E308" s="35" t="str">
        <f t="shared" si="57"/>
        <v/>
      </c>
      <c r="F308" s="36"/>
      <c r="G308" s="103" t="str">
        <f t="shared" si="54"/>
        <v/>
      </c>
      <c r="H308" s="36"/>
      <c r="I308" s="103" t="str">
        <f t="shared" si="55"/>
        <v/>
      </c>
      <c r="J308" s="36"/>
      <c r="K308" s="36"/>
      <c r="L308" s="36"/>
      <c r="M308" s="36"/>
      <c r="N308" s="57"/>
      <c r="P308" s="28" t="str">
        <f t="shared" si="56"/>
        <v/>
      </c>
    </row>
    <row r="309" spans="1:16" ht="15.95" customHeight="1" x14ac:dyDescent="0.15">
      <c r="A309" s="32"/>
      <c r="B309" s="33"/>
      <c r="C309" s="34"/>
      <c r="D309" s="34"/>
      <c r="E309" s="35" t="str">
        <f t="shared" si="57"/>
        <v/>
      </c>
      <c r="F309" s="36"/>
      <c r="G309" s="103" t="str">
        <f t="shared" si="54"/>
        <v/>
      </c>
      <c r="H309" s="36"/>
      <c r="I309" s="103" t="str">
        <f t="shared" si="55"/>
        <v/>
      </c>
      <c r="J309" s="36"/>
      <c r="K309" s="36"/>
      <c r="L309" s="36"/>
      <c r="M309" s="36"/>
      <c r="N309" s="57"/>
      <c r="P309" s="28" t="str">
        <f t="shared" si="56"/>
        <v/>
      </c>
    </row>
    <row r="310" spans="1:16" ht="15.95" customHeight="1" x14ac:dyDescent="0.15">
      <c r="A310" s="32"/>
      <c r="B310" s="33"/>
      <c r="C310" s="34"/>
      <c r="D310" s="34"/>
      <c r="E310" s="35" t="str">
        <f t="shared" si="57"/>
        <v/>
      </c>
      <c r="F310" s="36"/>
      <c r="G310" s="103" t="str">
        <f t="shared" si="54"/>
        <v/>
      </c>
      <c r="H310" s="36"/>
      <c r="I310" s="103" t="str">
        <f t="shared" si="55"/>
        <v/>
      </c>
      <c r="J310" s="36"/>
      <c r="K310" s="36"/>
      <c r="L310" s="36"/>
      <c r="M310" s="36"/>
      <c r="N310" s="57"/>
      <c r="P310" s="28" t="str">
        <f t="shared" si="56"/>
        <v/>
      </c>
    </row>
    <row r="311" spans="1:16" ht="15.95" customHeight="1" x14ac:dyDescent="0.15">
      <c r="A311" s="32"/>
      <c r="B311" s="33"/>
      <c r="C311" s="34"/>
      <c r="D311" s="34"/>
      <c r="E311" s="35" t="str">
        <f t="shared" si="57"/>
        <v/>
      </c>
      <c r="F311" s="36"/>
      <c r="G311" s="103" t="str">
        <f t="shared" si="54"/>
        <v/>
      </c>
      <c r="H311" s="36"/>
      <c r="I311" s="103" t="str">
        <f t="shared" si="55"/>
        <v/>
      </c>
      <c r="J311" s="36"/>
      <c r="K311" s="36"/>
      <c r="L311" s="36"/>
      <c r="M311" s="36"/>
      <c r="N311" s="57"/>
      <c r="P311" s="28" t="str">
        <f t="shared" si="56"/>
        <v/>
      </c>
    </row>
    <row r="312" spans="1:16" ht="15.95" customHeight="1" x14ac:dyDescent="0.15">
      <c r="A312" s="32"/>
      <c r="B312" s="33"/>
      <c r="C312" s="34"/>
      <c r="D312" s="34"/>
      <c r="E312" s="35" t="str">
        <f t="shared" si="57"/>
        <v/>
      </c>
      <c r="F312" s="36"/>
      <c r="G312" s="103" t="str">
        <f t="shared" si="54"/>
        <v/>
      </c>
      <c r="H312" s="36"/>
      <c r="I312" s="103" t="str">
        <f t="shared" si="55"/>
        <v/>
      </c>
      <c r="J312" s="36"/>
      <c r="K312" s="36"/>
      <c r="L312" s="36"/>
      <c r="M312" s="36"/>
      <c r="N312" s="57"/>
      <c r="P312" s="28" t="str">
        <f t="shared" si="56"/>
        <v/>
      </c>
    </row>
    <row r="313" spans="1:16" ht="15.95" customHeight="1" x14ac:dyDescent="0.15">
      <c r="A313" s="32"/>
      <c r="B313" s="33"/>
      <c r="C313" s="34"/>
      <c r="D313" s="34"/>
      <c r="E313" s="35" t="str">
        <f t="shared" si="57"/>
        <v/>
      </c>
      <c r="F313" s="36"/>
      <c r="G313" s="103" t="str">
        <f t="shared" si="54"/>
        <v/>
      </c>
      <c r="H313" s="36"/>
      <c r="I313" s="103" t="str">
        <f t="shared" si="55"/>
        <v/>
      </c>
      <c r="J313" s="36"/>
      <c r="K313" s="36"/>
      <c r="L313" s="36"/>
      <c r="M313" s="36"/>
      <c r="N313" s="57"/>
      <c r="P313" s="28" t="str">
        <f t="shared" si="56"/>
        <v/>
      </c>
    </row>
    <row r="314" spans="1:16" ht="15.95" customHeight="1" x14ac:dyDescent="0.15">
      <c r="A314" s="32"/>
      <c r="B314" s="33"/>
      <c r="C314" s="34"/>
      <c r="D314" s="34"/>
      <c r="E314" s="35" t="str">
        <f t="shared" si="57"/>
        <v/>
      </c>
      <c r="F314" s="36"/>
      <c r="G314" s="103" t="str">
        <f t="shared" si="54"/>
        <v/>
      </c>
      <c r="H314" s="36"/>
      <c r="I314" s="103" t="str">
        <f t="shared" si="55"/>
        <v/>
      </c>
      <c r="J314" s="36"/>
      <c r="K314" s="36"/>
      <c r="L314" s="36"/>
      <c r="M314" s="36"/>
      <c r="N314" s="57"/>
      <c r="P314" s="28" t="str">
        <f t="shared" si="56"/>
        <v/>
      </c>
    </row>
    <row r="315" spans="1:16" ht="15.95" customHeight="1" x14ac:dyDescent="0.15">
      <c r="A315" s="32"/>
      <c r="B315" s="33"/>
      <c r="C315" s="34"/>
      <c r="D315" s="34"/>
      <c r="E315" s="35" t="str">
        <f t="shared" si="57"/>
        <v/>
      </c>
      <c r="F315" s="36"/>
      <c r="G315" s="103" t="str">
        <f t="shared" si="54"/>
        <v/>
      </c>
      <c r="H315" s="36"/>
      <c r="I315" s="103" t="str">
        <f t="shared" si="55"/>
        <v/>
      </c>
      <c r="J315" s="36"/>
      <c r="K315" s="36"/>
      <c r="L315" s="36"/>
      <c r="M315" s="36"/>
      <c r="N315" s="57"/>
      <c r="P315" s="28" t="str">
        <f t="shared" si="56"/>
        <v/>
      </c>
    </row>
    <row r="316" spans="1:16" ht="15.95" customHeight="1" x14ac:dyDescent="0.15">
      <c r="A316" s="32"/>
      <c r="B316" s="33"/>
      <c r="C316" s="34"/>
      <c r="D316" s="34"/>
      <c r="E316" s="35" t="str">
        <f t="shared" si="57"/>
        <v/>
      </c>
      <c r="F316" s="36"/>
      <c r="G316" s="103" t="str">
        <f t="shared" si="54"/>
        <v/>
      </c>
      <c r="H316" s="36"/>
      <c r="I316" s="103" t="str">
        <f t="shared" si="55"/>
        <v/>
      </c>
      <c r="J316" s="36"/>
      <c r="K316" s="36"/>
      <c r="L316" s="36"/>
      <c r="M316" s="36"/>
      <c r="N316" s="57"/>
      <c r="P316" s="28" t="str">
        <f t="shared" si="56"/>
        <v/>
      </c>
    </row>
    <row r="317" spans="1:16" ht="15.95" customHeight="1" x14ac:dyDescent="0.15">
      <c r="A317" s="32"/>
      <c r="B317" s="33"/>
      <c r="C317" s="34"/>
      <c r="D317" s="34"/>
      <c r="E317" s="35" t="str">
        <f t="shared" si="57"/>
        <v/>
      </c>
      <c r="F317" s="36"/>
      <c r="G317" s="103" t="str">
        <f t="shared" si="54"/>
        <v/>
      </c>
      <c r="H317" s="36"/>
      <c r="I317" s="103" t="str">
        <f t="shared" si="55"/>
        <v/>
      </c>
      <c r="J317" s="36"/>
      <c r="K317" s="36"/>
      <c r="L317" s="36"/>
      <c r="M317" s="36"/>
      <c r="N317" s="57"/>
      <c r="P317" s="28" t="str">
        <f t="shared" si="56"/>
        <v/>
      </c>
    </row>
    <row r="318" spans="1:16" ht="15.95" customHeight="1" x14ac:dyDescent="0.15">
      <c r="A318" s="32"/>
      <c r="B318" s="33"/>
      <c r="C318" s="34"/>
      <c r="D318" s="34"/>
      <c r="E318" s="35" t="str">
        <f t="shared" si="57"/>
        <v/>
      </c>
      <c r="F318" s="36"/>
      <c r="G318" s="103" t="str">
        <f t="shared" si="54"/>
        <v/>
      </c>
      <c r="H318" s="36"/>
      <c r="I318" s="103" t="str">
        <f t="shared" si="55"/>
        <v/>
      </c>
      <c r="J318" s="36"/>
      <c r="K318" s="36"/>
      <c r="L318" s="36"/>
      <c r="M318" s="36"/>
      <c r="N318" s="57"/>
      <c r="P318" s="28" t="str">
        <f t="shared" si="56"/>
        <v/>
      </c>
    </row>
    <row r="319" spans="1:16" ht="15.95" customHeight="1" x14ac:dyDescent="0.15">
      <c r="A319" s="32"/>
      <c r="B319" s="33"/>
      <c r="C319" s="34"/>
      <c r="D319" s="34"/>
      <c r="E319" s="35" t="str">
        <f t="shared" si="57"/>
        <v/>
      </c>
      <c r="F319" s="36"/>
      <c r="G319" s="103" t="str">
        <f t="shared" si="54"/>
        <v/>
      </c>
      <c r="H319" s="36"/>
      <c r="I319" s="103" t="str">
        <f t="shared" si="55"/>
        <v/>
      </c>
      <c r="J319" s="36"/>
      <c r="K319" s="36"/>
      <c r="L319" s="36"/>
      <c r="M319" s="36"/>
      <c r="N319" s="57"/>
      <c r="P319" s="28" t="str">
        <f t="shared" si="56"/>
        <v/>
      </c>
    </row>
    <row r="320" spans="1:16" ht="15.95" customHeight="1" x14ac:dyDescent="0.15">
      <c r="A320" s="32"/>
      <c r="B320" s="33"/>
      <c r="C320" s="34"/>
      <c r="D320" s="34"/>
      <c r="E320" s="35" t="str">
        <f t="shared" si="57"/>
        <v/>
      </c>
      <c r="F320" s="36"/>
      <c r="G320" s="103" t="str">
        <f t="shared" si="54"/>
        <v/>
      </c>
      <c r="H320" s="36"/>
      <c r="I320" s="103" t="str">
        <f t="shared" si="55"/>
        <v/>
      </c>
      <c r="J320" s="36"/>
      <c r="K320" s="36"/>
      <c r="L320" s="36"/>
      <c r="M320" s="36"/>
      <c r="N320" s="57"/>
      <c r="P320" s="28" t="str">
        <f t="shared" si="56"/>
        <v/>
      </c>
    </row>
    <row r="321" spans="1:16" ht="15.95" customHeight="1" x14ac:dyDescent="0.15">
      <c r="A321" s="32"/>
      <c r="B321" s="33"/>
      <c r="C321" s="34"/>
      <c r="D321" s="34"/>
      <c r="E321" s="35" t="str">
        <f t="shared" si="57"/>
        <v/>
      </c>
      <c r="F321" s="36"/>
      <c r="G321" s="103" t="str">
        <f t="shared" si="54"/>
        <v/>
      </c>
      <c r="H321" s="36"/>
      <c r="I321" s="103" t="str">
        <f t="shared" si="55"/>
        <v/>
      </c>
      <c r="J321" s="36"/>
      <c r="K321" s="36"/>
      <c r="L321" s="36"/>
      <c r="M321" s="36"/>
      <c r="N321" s="57"/>
      <c r="P321" s="28" t="str">
        <f t="shared" si="56"/>
        <v/>
      </c>
    </row>
    <row r="322" spans="1:16" ht="15.95" customHeight="1" x14ac:dyDescent="0.15">
      <c r="A322" s="32"/>
      <c r="B322" s="33"/>
      <c r="C322" s="34"/>
      <c r="D322" s="34"/>
      <c r="E322" s="35" t="str">
        <f t="shared" si="57"/>
        <v/>
      </c>
      <c r="F322" s="36"/>
      <c r="G322" s="103" t="str">
        <f t="shared" ref="G322:G385" si="58">IF(F322="","",VLOOKUP(F322,科目一覧表,2,FALSE))</f>
        <v/>
      </c>
      <c r="H322" s="36"/>
      <c r="I322" s="103" t="str">
        <f t="shared" ref="I322:I385" si="59">IF(H322="","",VLOOKUP(H322,補助科目一覧表,2,FALSE))</f>
        <v/>
      </c>
      <c r="J322" s="36"/>
      <c r="K322" s="36"/>
      <c r="L322" s="36"/>
      <c r="M322" s="36"/>
      <c r="N322" s="57"/>
      <c r="P322" s="28" t="str">
        <f t="shared" ref="P322:P385" si="60">IF(B322="","",IF(J322="","",C322-(J322*K322)))</f>
        <v/>
      </c>
    </row>
    <row r="323" spans="1:16" ht="15.95" customHeight="1" x14ac:dyDescent="0.15">
      <c r="A323" s="32"/>
      <c r="B323" s="33"/>
      <c r="C323" s="34"/>
      <c r="D323" s="34"/>
      <c r="E323" s="35" t="str">
        <f t="shared" si="57"/>
        <v/>
      </c>
      <c r="F323" s="36"/>
      <c r="G323" s="103" t="str">
        <f t="shared" si="58"/>
        <v/>
      </c>
      <c r="H323" s="36"/>
      <c r="I323" s="103" t="str">
        <f t="shared" si="59"/>
        <v/>
      </c>
      <c r="J323" s="36"/>
      <c r="K323" s="36"/>
      <c r="L323" s="36"/>
      <c r="M323" s="36"/>
      <c r="N323" s="57"/>
      <c r="P323" s="28" t="str">
        <f t="shared" si="60"/>
        <v/>
      </c>
    </row>
    <row r="324" spans="1:16" ht="15.95" customHeight="1" x14ac:dyDescent="0.15">
      <c r="A324" s="32"/>
      <c r="B324" s="33"/>
      <c r="C324" s="34"/>
      <c r="D324" s="34"/>
      <c r="E324" s="35" t="str">
        <f t="shared" si="57"/>
        <v/>
      </c>
      <c r="F324" s="36"/>
      <c r="G324" s="103" t="str">
        <f t="shared" si="58"/>
        <v/>
      </c>
      <c r="H324" s="36"/>
      <c r="I324" s="103" t="str">
        <f t="shared" si="59"/>
        <v/>
      </c>
      <c r="J324" s="36"/>
      <c r="K324" s="36"/>
      <c r="L324" s="36"/>
      <c r="M324" s="36"/>
      <c r="N324" s="57"/>
      <c r="P324" s="28" t="str">
        <f t="shared" si="60"/>
        <v/>
      </c>
    </row>
    <row r="325" spans="1:16" ht="15.95" customHeight="1" x14ac:dyDescent="0.15">
      <c r="A325" s="32"/>
      <c r="B325" s="33"/>
      <c r="C325" s="34"/>
      <c r="D325" s="34"/>
      <c r="E325" s="35" t="str">
        <f t="shared" ref="E325:E388" si="61">IF(A325="","",E324+D325-C325)</f>
        <v/>
      </c>
      <c r="F325" s="36"/>
      <c r="G325" s="103" t="str">
        <f t="shared" si="58"/>
        <v/>
      </c>
      <c r="H325" s="36"/>
      <c r="I325" s="103" t="str">
        <f t="shared" si="59"/>
        <v/>
      </c>
      <c r="J325" s="36"/>
      <c r="K325" s="36"/>
      <c r="L325" s="36"/>
      <c r="M325" s="36"/>
      <c r="N325" s="57"/>
      <c r="P325" s="28" t="str">
        <f t="shared" si="60"/>
        <v/>
      </c>
    </row>
    <row r="326" spans="1:16" ht="15.95" customHeight="1" x14ac:dyDescent="0.15">
      <c r="A326" s="32"/>
      <c r="B326" s="33"/>
      <c r="C326" s="34"/>
      <c r="D326" s="34"/>
      <c r="E326" s="35" t="str">
        <f t="shared" si="61"/>
        <v/>
      </c>
      <c r="F326" s="36"/>
      <c r="G326" s="103" t="str">
        <f t="shared" si="58"/>
        <v/>
      </c>
      <c r="H326" s="36"/>
      <c r="I326" s="103" t="str">
        <f t="shared" si="59"/>
        <v/>
      </c>
      <c r="J326" s="36"/>
      <c r="K326" s="36"/>
      <c r="L326" s="36"/>
      <c r="M326" s="36"/>
      <c r="N326" s="57"/>
      <c r="P326" s="28" t="str">
        <f t="shared" si="60"/>
        <v/>
      </c>
    </row>
    <row r="327" spans="1:16" ht="15.95" customHeight="1" x14ac:dyDescent="0.15">
      <c r="A327" s="32"/>
      <c r="B327" s="33"/>
      <c r="C327" s="34"/>
      <c r="D327" s="34"/>
      <c r="E327" s="35" t="str">
        <f t="shared" si="61"/>
        <v/>
      </c>
      <c r="F327" s="36"/>
      <c r="G327" s="103" t="str">
        <f t="shared" si="58"/>
        <v/>
      </c>
      <c r="H327" s="36"/>
      <c r="I327" s="103" t="str">
        <f t="shared" si="59"/>
        <v/>
      </c>
      <c r="J327" s="36"/>
      <c r="K327" s="36"/>
      <c r="L327" s="36"/>
      <c r="M327" s="36"/>
      <c r="N327" s="57"/>
      <c r="P327" s="28" t="str">
        <f t="shared" si="60"/>
        <v/>
      </c>
    </row>
    <row r="328" spans="1:16" ht="15.95" customHeight="1" x14ac:dyDescent="0.15">
      <c r="A328" s="32"/>
      <c r="B328" s="33"/>
      <c r="C328" s="34"/>
      <c r="D328" s="34"/>
      <c r="E328" s="35" t="str">
        <f t="shared" si="61"/>
        <v/>
      </c>
      <c r="F328" s="36"/>
      <c r="G328" s="103" t="str">
        <f t="shared" si="58"/>
        <v/>
      </c>
      <c r="H328" s="36"/>
      <c r="I328" s="103" t="str">
        <f t="shared" si="59"/>
        <v/>
      </c>
      <c r="J328" s="36"/>
      <c r="K328" s="36"/>
      <c r="L328" s="36"/>
      <c r="M328" s="36"/>
      <c r="N328" s="57"/>
      <c r="P328" s="28" t="str">
        <f t="shared" si="60"/>
        <v/>
      </c>
    </row>
    <row r="329" spans="1:16" ht="15.95" customHeight="1" x14ac:dyDescent="0.15">
      <c r="A329" s="32"/>
      <c r="B329" s="33"/>
      <c r="C329" s="34"/>
      <c r="D329" s="34"/>
      <c r="E329" s="35" t="str">
        <f t="shared" si="61"/>
        <v/>
      </c>
      <c r="F329" s="36"/>
      <c r="G329" s="103" t="str">
        <f t="shared" si="58"/>
        <v/>
      </c>
      <c r="H329" s="36"/>
      <c r="I329" s="103" t="str">
        <f t="shared" si="59"/>
        <v/>
      </c>
      <c r="J329" s="36"/>
      <c r="K329" s="36"/>
      <c r="L329" s="36"/>
      <c r="M329" s="36"/>
      <c r="N329" s="57"/>
      <c r="P329" s="28" t="str">
        <f t="shared" si="60"/>
        <v/>
      </c>
    </row>
    <row r="330" spans="1:16" ht="15.95" customHeight="1" x14ac:dyDescent="0.15">
      <c r="A330" s="32"/>
      <c r="B330" s="33"/>
      <c r="C330" s="34"/>
      <c r="D330" s="34"/>
      <c r="E330" s="35" t="str">
        <f t="shared" si="61"/>
        <v/>
      </c>
      <c r="F330" s="36"/>
      <c r="G330" s="103" t="str">
        <f t="shared" si="58"/>
        <v/>
      </c>
      <c r="H330" s="36"/>
      <c r="I330" s="103" t="str">
        <f t="shared" si="59"/>
        <v/>
      </c>
      <c r="J330" s="36"/>
      <c r="K330" s="36"/>
      <c r="L330" s="36"/>
      <c r="M330" s="36"/>
      <c r="N330" s="57"/>
      <c r="P330" s="28" t="str">
        <f t="shared" si="60"/>
        <v/>
      </c>
    </row>
    <row r="331" spans="1:16" ht="15.95" customHeight="1" x14ac:dyDescent="0.15">
      <c r="A331" s="32"/>
      <c r="B331" s="33"/>
      <c r="C331" s="34"/>
      <c r="D331" s="34"/>
      <c r="E331" s="35" t="str">
        <f t="shared" si="61"/>
        <v/>
      </c>
      <c r="F331" s="36"/>
      <c r="G331" s="103" t="str">
        <f t="shared" si="58"/>
        <v/>
      </c>
      <c r="H331" s="36"/>
      <c r="I331" s="103" t="str">
        <f t="shared" si="59"/>
        <v/>
      </c>
      <c r="J331" s="36"/>
      <c r="K331" s="36"/>
      <c r="L331" s="36"/>
      <c r="M331" s="36"/>
      <c r="N331" s="57"/>
      <c r="P331" s="28" t="str">
        <f t="shared" si="60"/>
        <v/>
      </c>
    </row>
    <row r="332" spans="1:16" ht="15.95" customHeight="1" x14ac:dyDescent="0.15">
      <c r="A332" s="32"/>
      <c r="B332" s="33"/>
      <c r="C332" s="34"/>
      <c r="D332" s="34"/>
      <c r="E332" s="35" t="str">
        <f t="shared" si="61"/>
        <v/>
      </c>
      <c r="F332" s="36"/>
      <c r="G332" s="103" t="str">
        <f t="shared" si="58"/>
        <v/>
      </c>
      <c r="H332" s="36"/>
      <c r="I332" s="103" t="str">
        <f t="shared" si="59"/>
        <v/>
      </c>
      <c r="J332" s="36"/>
      <c r="K332" s="36"/>
      <c r="L332" s="36"/>
      <c r="M332" s="36"/>
      <c r="N332" s="57"/>
      <c r="P332" s="28" t="str">
        <f t="shared" si="60"/>
        <v/>
      </c>
    </row>
    <row r="333" spans="1:16" ht="15.95" customHeight="1" x14ac:dyDescent="0.15">
      <c r="A333" s="32"/>
      <c r="B333" s="33"/>
      <c r="C333" s="34"/>
      <c r="D333" s="34"/>
      <c r="E333" s="35" t="str">
        <f t="shared" si="61"/>
        <v/>
      </c>
      <c r="F333" s="36"/>
      <c r="G333" s="103" t="str">
        <f t="shared" si="58"/>
        <v/>
      </c>
      <c r="H333" s="36"/>
      <c r="I333" s="103" t="str">
        <f t="shared" si="59"/>
        <v/>
      </c>
      <c r="J333" s="36"/>
      <c r="K333" s="36"/>
      <c r="L333" s="36"/>
      <c r="M333" s="36"/>
      <c r="N333" s="57"/>
      <c r="P333" s="28" t="str">
        <f t="shared" si="60"/>
        <v/>
      </c>
    </row>
    <row r="334" spans="1:16" ht="15.95" customHeight="1" x14ac:dyDescent="0.15">
      <c r="A334" s="32"/>
      <c r="B334" s="33"/>
      <c r="C334" s="34"/>
      <c r="D334" s="34"/>
      <c r="E334" s="35" t="str">
        <f t="shared" si="61"/>
        <v/>
      </c>
      <c r="F334" s="36"/>
      <c r="G334" s="103" t="str">
        <f t="shared" si="58"/>
        <v/>
      </c>
      <c r="H334" s="36"/>
      <c r="I334" s="103" t="str">
        <f t="shared" si="59"/>
        <v/>
      </c>
      <c r="J334" s="36"/>
      <c r="K334" s="36"/>
      <c r="L334" s="36"/>
      <c r="M334" s="36"/>
      <c r="N334" s="57"/>
      <c r="P334" s="28" t="str">
        <f t="shared" si="60"/>
        <v/>
      </c>
    </row>
    <row r="335" spans="1:16" ht="15.95" customHeight="1" x14ac:dyDescent="0.15">
      <c r="A335" s="32"/>
      <c r="B335" s="33"/>
      <c r="C335" s="34"/>
      <c r="D335" s="34"/>
      <c r="E335" s="35" t="str">
        <f t="shared" si="61"/>
        <v/>
      </c>
      <c r="F335" s="36"/>
      <c r="G335" s="103" t="str">
        <f t="shared" si="58"/>
        <v/>
      </c>
      <c r="H335" s="36"/>
      <c r="I335" s="103" t="str">
        <f t="shared" si="59"/>
        <v/>
      </c>
      <c r="J335" s="36"/>
      <c r="K335" s="36"/>
      <c r="L335" s="36"/>
      <c r="M335" s="36"/>
      <c r="N335" s="57"/>
      <c r="P335" s="28" t="str">
        <f t="shared" si="60"/>
        <v/>
      </c>
    </row>
    <row r="336" spans="1:16" ht="15.95" customHeight="1" x14ac:dyDescent="0.15">
      <c r="A336" s="32"/>
      <c r="B336" s="33"/>
      <c r="C336" s="34"/>
      <c r="D336" s="34"/>
      <c r="E336" s="35" t="str">
        <f t="shared" si="61"/>
        <v/>
      </c>
      <c r="F336" s="36"/>
      <c r="G336" s="103" t="str">
        <f t="shared" si="58"/>
        <v/>
      </c>
      <c r="H336" s="36"/>
      <c r="I336" s="103" t="str">
        <f t="shared" si="59"/>
        <v/>
      </c>
      <c r="J336" s="36"/>
      <c r="K336" s="36"/>
      <c r="L336" s="36"/>
      <c r="M336" s="36"/>
      <c r="N336" s="57"/>
      <c r="P336" s="28" t="str">
        <f t="shared" si="60"/>
        <v/>
      </c>
    </row>
    <row r="337" spans="1:16" ht="15.95" customHeight="1" x14ac:dyDescent="0.15">
      <c r="A337" s="32"/>
      <c r="B337" s="33"/>
      <c r="C337" s="34"/>
      <c r="D337" s="34"/>
      <c r="E337" s="35" t="str">
        <f t="shared" si="61"/>
        <v/>
      </c>
      <c r="F337" s="36"/>
      <c r="G337" s="103" t="str">
        <f t="shared" si="58"/>
        <v/>
      </c>
      <c r="H337" s="36"/>
      <c r="I337" s="103" t="str">
        <f t="shared" si="59"/>
        <v/>
      </c>
      <c r="J337" s="36"/>
      <c r="K337" s="36"/>
      <c r="L337" s="36"/>
      <c r="M337" s="36"/>
      <c r="N337" s="57"/>
      <c r="P337" s="28" t="str">
        <f t="shared" si="60"/>
        <v/>
      </c>
    </row>
    <row r="338" spans="1:16" ht="15.95" customHeight="1" x14ac:dyDescent="0.15">
      <c r="A338" s="32"/>
      <c r="B338" s="33"/>
      <c r="C338" s="34"/>
      <c r="D338" s="34"/>
      <c r="E338" s="35" t="str">
        <f t="shared" si="61"/>
        <v/>
      </c>
      <c r="F338" s="36"/>
      <c r="G338" s="103" t="str">
        <f t="shared" si="58"/>
        <v/>
      </c>
      <c r="H338" s="36"/>
      <c r="I338" s="103" t="str">
        <f t="shared" si="59"/>
        <v/>
      </c>
      <c r="J338" s="36"/>
      <c r="K338" s="36"/>
      <c r="L338" s="36"/>
      <c r="M338" s="36"/>
      <c r="N338" s="57"/>
      <c r="P338" s="28" t="str">
        <f t="shared" si="60"/>
        <v/>
      </c>
    </row>
    <row r="339" spans="1:16" ht="15.95" customHeight="1" x14ac:dyDescent="0.15">
      <c r="A339" s="32"/>
      <c r="B339" s="33"/>
      <c r="C339" s="34"/>
      <c r="D339" s="34"/>
      <c r="E339" s="35" t="str">
        <f t="shared" si="61"/>
        <v/>
      </c>
      <c r="F339" s="36"/>
      <c r="G339" s="103" t="str">
        <f t="shared" si="58"/>
        <v/>
      </c>
      <c r="H339" s="36"/>
      <c r="I339" s="103" t="str">
        <f t="shared" si="59"/>
        <v/>
      </c>
      <c r="J339" s="36"/>
      <c r="K339" s="36"/>
      <c r="L339" s="36"/>
      <c r="M339" s="36"/>
      <c r="N339" s="57"/>
      <c r="P339" s="28" t="str">
        <f t="shared" si="60"/>
        <v/>
      </c>
    </row>
    <row r="340" spans="1:16" ht="15.95" customHeight="1" x14ac:dyDescent="0.15">
      <c r="A340" s="32"/>
      <c r="B340" s="33"/>
      <c r="C340" s="34"/>
      <c r="D340" s="34"/>
      <c r="E340" s="35" t="str">
        <f t="shared" si="61"/>
        <v/>
      </c>
      <c r="F340" s="36"/>
      <c r="G340" s="103" t="str">
        <f t="shared" si="58"/>
        <v/>
      </c>
      <c r="H340" s="36"/>
      <c r="I340" s="103" t="str">
        <f t="shared" si="59"/>
        <v/>
      </c>
      <c r="J340" s="36"/>
      <c r="K340" s="36"/>
      <c r="L340" s="36"/>
      <c r="M340" s="36"/>
      <c r="N340" s="57"/>
      <c r="P340" s="28" t="str">
        <f t="shared" si="60"/>
        <v/>
      </c>
    </row>
    <row r="341" spans="1:16" ht="15.95" customHeight="1" x14ac:dyDescent="0.15">
      <c r="A341" s="32"/>
      <c r="B341" s="33"/>
      <c r="C341" s="34"/>
      <c r="D341" s="34"/>
      <c r="E341" s="35" t="str">
        <f t="shared" si="61"/>
        <v/>
      </c>
      <c r="F341" s="36"/>
      <c r="G341" s="103" t="str">
        <f t="shared" si="58"/>
        <v/>
      </c>
      <c r="H341" s="36"/>
      <c r="I341" s="103" t="str">
        <f t="shared" si="59"/>
        <v/>
      </c>
      <c r="J341" s="36"/>
      <c r="K341" s="36"/>
      <c r="L341" s="36"/>
      <c r="M341" s="36"/>
      <c r="N341" s="57"/>
      <c r="P341" s="28" t="str">
        <f t="shared" si="60"/>
        <v/>
      </c>
    </row>
    <row r="342" spans="1:16" ht="15.95" customHeight="1" x14ac:dyDescent="0.15">
      <c r="A342" s="32"/>
      <c r="B342" s="33"/>
      <c r="C342" s="34"/>
      <c r="D342" s="34"/>
      <c r="E342" s="35" t="str">
        <f t="shared" si="61"/>
        <v/>
      </c>
      <c r="F342" s="36"/>
      <c r="G342" s="103" t="str">
        <f t="shared" si="58"/>
        <v/>
      </c>
      <c r="H342" s="36"/>
      <c r="I342" s="103" t="str">
        <f t="shared" si="59"/>
        <v/>
      </c>
      <c r="J342" s="36"/>
      <c r="K342" s="36"/>
      <c r="L342" s="36"/>
      <c r="M342" s="36"/>
      <c r="N342" s="57"/>
      <c r="P342" s="28" t="str">
        <f t="shared" si="60"/>
        <v/>
      </c>
    </row>
    <row r="343" spans="1:16" ht="15.95" customHeight="1" x14ac:dyDescent="0.15">
      <c r="A343" s="32"/>
      <c r="B343" s="33"/>
      <c r="C343" s="34"/>
      <c r="D343" s="34"/>
      <c r="E343" s="35" t="str">
        <f t="shared" si="61"/>
        <v/>
      </c>
      <c r="F343" s="36"/>
      <c r="G343" s="103" t="str">
        <f t="shared" si="58"/>
        <v/>
      </c>
      <c r="H343" s="36"/>
      <c r="I343" s="103" t="str">
        <f t="shared" si="59"/>
        <v/>
      </c>
      <c r="J343" s="36"/>
      <c r="K343" s="36"/>
      <c r="L343" s="36"/>
      <c r="M343" s="36"/>
      <c r="N343" s="57"/>
      <c r="P343" s="28" t="str">
        <f t="shared" si="60"/>
        <v/>
      </c>
    </row>
    <row r="344" spans="1:16" ht="15.95" customHeight="1" x14ac:dyDescent="0.15">
      <c r="A344" s="32"/>
      <c r="B344" s="33"/>
      <c r="C344" s="34"/>
      <c r="D344" s="34"/>
      <c r="E344" s="35" t="str">
        <f t="shared" si="61"/>
        <v/>
      </c>
      <c r="F344" s="36"/>
      <c r="G344" s="103" t="str">
        <f t="shared" si="58"/>
        <v/>
      </c>
      <c r="H344" s="36"/>
      <c r="I344" s="103" t="str">
        <f t="shared" si="59"/>
        <v/>
      </c>
      <c r="J344" s="36"/>
      <c r="K344" s="36"/>
      <c r="L344" s="36"/>
      <c r="M344" s="36"/>
      <c r="N344" s="57"/>
      <c r="P344" s="28" t="str">
        <f t="shared" si="60"/>
        <v/>
      </c>
    </row>
    <row r="345" spans="1:16" ht="15.95" customHeight="1" x14ac:dyDescent="0.15">
      <c r="A345" s="32"/>
      <c r="B345" s="33"/>
      <c r="C345" s="34"/>
      <c r="D345" s="34"/>
      <c r="E345" s="35" t="str">
        <f t="shared" si="61"/>
        <v/>
      </c>
      <c r="F345" s="36"/>
      <c r="G345" s="103" t="str">
        <f t="shared" si="58"/>
        <v/>
      </c>
      <c r="H345" s="36"/>
      <c r="I345" s="103" t="str">
        <f t="shared" si="59"/>
        <v/>
      </c>
      <c r="J345" s="36"/>
      <c r="K345" s="36"/>
      <c r="L345" s="36"/>
      <c r="M345" s="36"/>
      <c r="N345" s="57"/>
      <c r="P345" s="28" t="str">
        <f t="shared" si="60"/>
        <v/>
      </c>
    </row>
    <row r="346" spans="1:16" ht="15.95" customHeight="1" x14ac:dyDescent="0.15">
      <c r="A346" s="32"/>
      <c r="B346" s="33"/>
      <c r="C346" s="34"/>
      <c r="D346" s="34"/>
      <c r="E346" s="35" t="str">
        <f t="shared" si="61"/>
        <v/>
      </c>
      <c r="F346" s="36"/>
      <c r="G346" s="103" t="str">
        <f t="shared" si="58"/>
        <v/>
      </c>
      <c r="H346" s="36"/>
      <c r="I346" s="103" t="str">
        <f t="shared" si="59"/>
        <v/>
      </c>
      <c r="J346" s="36"/>
      <c r="K346" s="36"/>
      <c r="L346" s="36"/>
      <c r="M346" s="36"/>
      <c r="N346" s="57"/>
      <c r="P346" s="28" t="str">
        <f t="shared" si="60"/>
        <v/>
      </c>
    </row>
    <row r="347" spans="1:16" ht="15.95" customHeight="1" x14ac:dyDescent="0.15">
      <c r="A347" s="32"/>
      <c r="B347" s="33"/>
      <c r="C347" s="34"/>
      <c r="D347" s="34"/>
      <c r="E347" s="35" t="str">
        <f t="shared" si="61"/>
        <v/>
      </c>
      <c r="F347" s="36"/>
      <c r="G347" s="103" t="str">
        <f t="shared" si="58"/>
        <v/>
      </c>
      <c r="H347" s="36"/>
      <c r="I347" s="103" t="str">
        <f t="shared" si="59"/>
        <v/>
      </c>
      <c r="J347" s="36"/>
      <c r="K347" s="36"/>
      <c r="L347" s="36"/>
      <c r="M347" s="36"/>
      <c r="N347" s="57"/>
      <c r="P347" s="28" t="str">
        <f t="shared" si="60"/>
        <v/>
      </c>
    </row>
    <row r="348" spans="1:16" ht="15.95" customHeight="1" x14ac:dyDescent="0.15">
      <c r="A348" s="32"/>
      <c r="B348" s="33"/>
      <c r="C348" s="34"/>
      <c r="D348" s="34"/>
      <c r="E348" s="35" t="str">
        <f t="shared" si="61"/>
        <v/>
      </c>
      <c r="F348" s="36"/>
      <c r="G348" s="103" t="str">
        <f t="shared" si="58"/>
        <v/>
      </c>
      <c r="H348" s="36"/>
      <c r="I348" s="103" t="str">
        <f t="shared" si="59"/>
        <v/>
      </c>
      <c r="J348" s="36"/>
      <c r="K348" s="36"/>
      <c r="L348" s="36"/>
      <c r="M348" s="36"/>
      <c r="N348" s="57"/>
      <c r="P348" s="28" t="str">
        <f t="shared" si="60"/>
        <v/>
      </c>
    </row>
    <row r="349" spans="1:16" ht="15.95" customHeight="1" x14ac:dyDescent="0.15">
      <c r="A349" s="32"/>
      <c r="B349" s="33"/>
      <c r="C349" s="34"/>
      <c r="D349" s="34"/>
      <c r="E349" s="35" t="str">
        <f t="shared" si="61"/>
        <v/>
      </c>
      <c r="F349" s="36"/>
      <c r="G349" s="103" t="str">
        <f t="shared" si="58"/>
        <v/>
      </c>
      <c r="H349" s="36"/>
      <c r="I349" s="103" t="str">
        <f t="shared" si="59"/>
        <v/>
      </c>
      <c r="J349" s="36"/>
      <c r="K349" s="36"/>
      <c r="L349" s="36"/>
      <c r="M349" s="36"/>
      <c r="N349" s="57"/>
      <c r="P349" s="28" t="str">
        <f t="shared" si="60"/>
        <v/>
      </c>
    </row>
    <row r="350" spans="1:16" ht="15.95" customHeight="1" x14ac:dyDescent="0.15">
      <c r="A350" s="32"/>
      <c r="B350" s="33"/>
      <c r="C350" s="34"/>
      <c r="D350" s="34"/>
      <c r="E350" s="35" t="str">
        <f t="shared" si="61"/>
        <v/>
      </c>
      <c r="F350" s="36"/>
      <c r="G350" s="103" t="str">
        <f t="shared" si="58"/>
        <v/>
      </c>
      <c r="H350" s="36"/>
      <c r="I350" s="103" t="str">
        <f t="shared" si="59"/>
        <v/>
      </c>
      <c r="J350" s="36"/>
      <c r="K350" s="36"/>
      <c r="L350" s="36"/>
      <c r="M350" s="36"/>
      <c r="N350" s="57"/>
      <c r="P350" s="28" t="str">
        <f t="shared" si="60"/>
        <v/>
      </c>
    </row>
    <row r="351" spans="1:16" ht="15.95" customHeight="1" x14ac:dyDescent="0.15">
      <c r="A351" s="32"/>
      <c r="B351" s="33"/>
      <c r="C351" s="34"/>
      <c r="D351" s="34"/>
      <c r="E351" s="35" t="str">
        <f t="shared" si="61"/>
        <v/>
      </c>
      <c r="F351" s="36"/>
      <c r="G351" s="103" t="str">
        <f t="shared" si="58"/>
        <v/>
      </c>
      <c r="H351" s="36"/>
      <c r="I351" s="103" t="str">
        <f t="shared" si="59"/>
        <v/>
      </c>
      <c r="J351" s="36"/>
      <c r="K351" s="36"/>
      <c r="L351" s="36"/>
      <c r="M351" s="36"/>
      <c r="N351" s="57"/>
      <c r="P351" s="28" t="str">
        <f t="shared" si="60"/>
        <v/>
      </c>
    </row>
    <row r="352" spans="1:16" ht="15.95" customHeight="1" x14ac:dyDescent="0.15">
      <c r="A352" s="32"/>
      <c r="B352" s="33"/>
      <c r="C352" s="34"/>
      <c r="D352" s="34"/>
      <c r="E352" s="35" t="str">
        <f t="shared" si="61"/>
        <v/>
      </c>
      <c r="F352" s="36"/>
      <c r="G352" s="103" t="str">
        <f t="shared" si="58"/>
        <v/>
      </c>
      <c r="H352" s="36"/>
      <c r="I352" s="103" t="str">
        <f t="shared" si="59"/>
        <v/>
      </c>
      <c r="J352" s="36"/>
      <c r="K352" s="36"/>
      <c r="L352" s="36"/>
      <c r="M352" s="36"/>
      <c r="N352" s="57"/>
      <c r="P352" s="28" t="str">
        <f t="shared" si="60"/>
        <v/>
      </c>
    </row>
    <row r="353" spans="1:16" ht="15.95" customHeight="1" x14ac:dyDescent="0.15">
      <c r="A353" s="32"/>
      <c r="B353" s="33"/>
      <c r="C353" s="34"/>
      <c r="D353" s="34"/>
      <c r="E353" s="35" t="str">
        <f t="shared" si="61"/>
        <v/>
      </c>
      <c r="F353" s="36"/>
      <c r="G353" s="103" t="str">
        <f t="shared" si="58"/>
        <v/>
      </c>
      <c r="H353" s="36"/>
      <c r="I353" s="103" t="str">
        <f t="shared" si="59"/>
        <v/>
      </c>
      <c r="J353" s="36"/>
      <c r="K353" s="36"/>
      <c r="L353" s="36"/>
      <c r="M353" s="36"/>
      <c r="N353" s="57"/>
      <c r="P353" s="28" t="str">
        <f t="shared" si="60"/>
        <v/>
      </c>
    </row>
    <row r="354" spans="1:16" ht="15.95" customHeight="1" x14ac:dyDescent="0.15">
      <c r="A354" s="32"/>
      <c r="B354" s="33"/>
      <c r="C354" s="34"/>
      <c r="D354" s="34"/>
      <c r="E354" s="35" t="str">
        <f t="shared" si="61"/>
        <v/>
      </c>
      <c r="F354" s="36"/>
      <c r="G354" s="103" t="str">
        <f t="shared" si="58"/>
        <v/>
      </c>
      <c r="H354" s="36"/>
      <c r="I354" s="103" t="str">
        <f t="shared" si="59"/>
        <v/>
      </c>
      <c r="J354" s="36"/>
      <c r="K354" s="36"/>
      <c r="L354" s="36"/>
      <c r="M354" s="36"/>
      <c r="N354" s="57"/>
      <c r="P354" s="28" t="str">
        <f t="shared" si="60"/>
        <v/>
      </c>
    </row>
    <row r="355" spans="1:16" ht="15.95" customHeight="1" x14ac:dyDescent="0.15">
      <c r="A355" s="32"/>
      <c r="B355" s="33"/>
      <c r="C355" s="34"/>
      <c r="D355" s="34"/>
      <c r="E355" s="35" t="str">
        <f t="shared" si="61"/>
        <v/>
      </c>
      <c r="F355" s="36"/>
      <c r="G355" s="103" t="str">
        <f t="shared" si="58"/>
        <v/>
      </c>
      <c r="H355" s="36"/>
      <c r="I355" s="103" t="str">
        <f t="shared" si="59"/>
        <v/>
      </c>
      <c r="J355" s="36"/>
      <c r="K355" s="36"/>
      <c r="L355" s="36"/>
      <c r="M355" s="36"/>
      <c r="N355" s="57"/>
      <c r="P355" s="28" t="str">
        <f t="shared" si="60"/>
        <v/>
      </c>
    </row>
    <row r="356" spans="1:16" ht="15.95" customHeight="1" x14ac:dyDescent="0.15">
      <c r="A356" s="32"/>
      <c r="B356" s="33"/>
      <c r="C356" s="34"/>
      <c r="D356" s="34"/>
      <c r="E356" s="35" t="str">
        <f t="shared" si="61"/>
        <v/>
      </c>
      <c r="F356" s="36"/>
      <c r="G356" s="103" t="str">
        <f t="shared" si="58"/>
        <v/>
      </c>
      <c r="H356" s="36"/>
      <c r="I356" s="103" t="str">
        <f t="shared" si="59"/>
        <v/>
      </c>
      <c r="J356" s="36"/>
      <c r="K356" s="36"/>
      <c r="L356" s="36"/>
      <c r="M356" s="36"/>
      <c r="N356" s="57"/>
      <c r="P356" s="28" t="str">
        <f t="shared" si="60"/>
        <v/>
      </c>
    </row>
    <row r="357" spans="1:16" ht="15.95" customHeight="1" x14ac:dyDescent="0.15">
      <c r="A357" s="32"/>
      <c r="B357" s="33"/>
      <c r="C357" s="34"/>
      <c r="D357" s="34"/>
      <c r="E357" s="35" t="str">
        <f t="shared" si="61"/>
        <v/>
      </c>
      <c r="F357" s="36"/>
      <c r="G357" s="103" t="str">
        <f t="shared" si="58"/>
        <v/>
      </c>
      <c r="H357" s="36"/>
      <c r="I357" s="103" t="str">
        <f t="shared" si="59"/>
        <v/>
      </c>
      <c r="J357" s="36"/>
      <c r="K357" s="36"/>
      <c r="L357" s="36"/>
      <c r="M357" s="36"/>
      <c r="N357" s="57"/>
      <c r="P357" s="28" t="str">
        <f t="shared" si="60"/>
        <v/>
      </c>
    </row>
    <row r="358" spans="1:16" ht="15.95" customHeight="1" x14ac:dyDescent="0.15">
      <c r="A358" s="32"/>
      <c r="B358" s="33"/>
      <c r="C358" s="34"/>
      <c r="D358" s="34"/>
      <c r="E358" s="35" t="str">
        <f t="shared" si="61"/>
        <v/>
      </c>
      <c r="F358" s="36"/>
      <c r="G358" s="103" t="str">
        <f t="shared" si="58"/>
        <v/>
      </c>
      <c r="H358" s="36"/>
      <c r="I358" s="103" t="str">
        <f t="shared" si="59"/>
        <v/>
      </c>
      <c r="J358" s="36"/>
      <c r="K358" s="36"/>
      <c r="L358" s="36"/>
      <c r="M358" s="36"/>
      <c r="N358" s="57"/>
      <c r="P358" s="28" t="str">
        <f t="shared" si="60"/>
        <v/>
      </c>
    </row>
    <row r="359" spans="1:16" ht="15.95" customHeight="1" x14ac:dyDescent="0.15">
      <c r="A359" s="32"/>
      <c r="B359" s="33"/>
      <c r="C359" s="34"/>
      <c r="D359" s="34"/>
      <c r="E359" s="35" t="str">
        <f t="shared" si="61"/>
        <v/>
      </c>
      <c r="F359" s="36"/>
      <c r="G359" s="103" t="str">
        <f t="shared" si="58"/>
        <v/>
      </c>
      <c r="H359" s="36"/>
      <c r="I359" s="103" t="str">
        <f t="shared" si="59"/>
        <v/>
      </c>
      <c r="J359" s="36"/>
      <c r="K359" s="36"/>
      <c r="L359" s="36"/>
      <c r="M359" s="36"/>
      <c r="N359" s="57"/>
      <c r="P359" s="28" t="str">
        <f t="shared" si="60"/>
        <v/>
      </c>
    </row>
    <row r="360" spans="1:16" ht="15.95" customHeight="1" x14ac:dyDescent="0.15">
      <c r="A360" s="32"/>
      <c r="B360" s="33"/>
      <c r="C360" s="34"/>
      <c r="D360" s="34"/>
      <c r="E360" s="35" t="str">
        <f t="shared" si="61"/>
        <v/>
      </c>
      <c r="F360" s="36"/>
      <c r="G360" s="103" t="str">
        <f t="shared" si="58"/>
        <v/>
      </c>
      <c r="H360" s="36"/>
      <c r="I360" s="103" t="str">
        <f t="shared" si="59"/>
        <v/>
      </c>
      <c r="J360" s="36"/>
      <c r="K360" s="36"/>
      <c r="L360" s="36"/>
      <c r="M360" s="36"/>
      <c r="N360" s="57"/>
      <c r="P360" s="28" t="str">
        <f t="shared" si="60"/>
        <v/>
      </c>
    </row>
    <row r="361" spans="1:16" ht="15.95" customHeight="1" x14ac:dyDescent="0.15">
      <c r="A361" s="32"/>
      <c r="B361" s="33"/>
      <c r="C361" s="34"/>
      <c r="D361" s="34"/>
      <c r="E361" s="35" t="str">
        <f t="shared" si="61"/>
        <v/>
      </c>
      <c r="F361" s="36"/>
      <c r="G361" s="103" t="str">
        <f t="shared" si="58"/>
        <v/>
      </c>
      <c r="H361" s="36"/>
      <c r="I361" s="103" t="str">
        <f t="shared" si="59"/>
        <v/>
      </c>
      <c r="J361" s="36"/>
      <c r="K361" s="36"/>
      <c r="L361" s="36"/>
      <c r="M361" s="36"/>
      <c r="N361" s="57"/>
      <c r="P361" s="28" t="str">
        <f t="shared" si="60"/>
        <v/>
      </c>
    </row>
    <row r="362" spans="1:16" ht="15.95" customHeight="1" x14ac:dyDescent="0.15">
      <c r="A362" s="32"/>
      <c r="B362" s="33"/>
      <c r="C362" s="34"/>
      <c r="D362" s="34"/>
      <c r="E362" s="35" t="str">
        <f t="shared" si="61"/>
        <v/>
      </c>
      <c r="F362" s="36"/>
      <c r="G362" s="103" t="str">
        <f t="shared" si="58"/>
        <v/>
      </c>
      <c r="H362" s="36"/>
      <c r="I362" s="103" t="str">
        <f t="shared" si="59"/>
        <v/>
      </c>
      <c r="J362" s="36"/>
      <c r="K362" s="36"/>
      <c r="L362" s="36"/>
      <c r="M362" s="36"/>
      <c r="N362" s="57"/>
      <c r="P362" s="28" t="str">
        <f t="shared" si="60"/>
        <v/>
      </c>
    </row>
    <row r="363" spans="1:16" ht="15.95" customHeight="1" x14ac:dyDescent="0.15">
      <c r="A363" s="32"/>
      <c r="B363" s="33"/>
      <c r="C363" s="34"/>
      <c r="D363" s="34"/>
      <c r="E363" s="35" t="str">
        <f t="shared" si="61"/>
        <v/>
      </c>
      <c r="F363" s="36"/>
      <c r="G363" s="103" t="str">
        <f t="shared" si="58"/>
        <v/>
      </c>
      <c r="H363" s="36"/>
      <c r="I363" s="103" t="str">
        <f t="shared" si="59"/>
        <v/>
      </c>
      <c r="J363" s="36"/>
      <c r="K363" s="36"/>
      <c r="L363" s="36"/>
      <c r="M363" s="36"/>
      <c r="N363" s="57"/>
      <c r="P363" s="28" t="str">
        <f t="shared" si="60"/>
        <v/>
      </c>
    </row>
    <row r="364" spans="1:16" ht="15.95" customHeight="1" x14ac:dyDescent="0.15">
      <c r="A364" s="32"/>
      <c r="B364" s="33"/>
      <c r="C364" s="34"/>
      <c r="D364" s="34"/>
      <c r="E364" s="35" t="str">
        <f t="shared" si="61"/>
        <v/>
      </c>
      <c r="F364" s="36"/>
      <c r="G364" s="103" t="str">
        <f t="shared" si="58"/>
        <v/>
      </c>
      <c r="H364" s="36"/>
      <c r="I364" s="103" t="str">
        <f t="shared" si="59"/>
        <v/>
      </c>
      <c r="J364" s="36"/>
      <c r="K364" s="36"/>
      <c r="L364" s="36"/>
      <c r="M364" s="36"/>
      <c r="N364" s="57"/>
      <c r="P364" s="28" t="str">
        <f t="shared" si="60"/>
        <v/>
      </c>
    </row>
    <row r="365" spans="1:16" ht="15.95" customHeight="1" x14ac:dyDescent="0.15">
      <c r="A365" s="32"/>
      <c r="B365" s="33"/>
      <c r="C365" s="34"/>
      <c r="D365" s="34"/>
      <c r="E365" s="35" t="str">
        <f t="shared" si="61"/>
        <v/>
      </c>
      <c r="F365" s="36"/>
      <c r="G365" s="103" t="str">
        <f t="shared" si="58"/>
        <v/>
      </c>
      <c r="H365" s="36"/>
      <c r="I365" s="103" t="str">
        <f t="shared" si="59"/>
        <v/>
      </c>
      <c r="J365" s="36"/>
      <c r="K365" s="36"/>
      <c r="L365" s="36"/>
      <c r="M365" s="36"/>
      <c r="N365" s="57"/>
      <c r="P365" s="28" t="str">
        <f t="shared" si="60"/>
        <v/>
      </c>
    </row>
    <row r="366" spans="1:16" ht="15.95" customHeight="1" x14ac:dyDescent="0.15">
      <c r="A366" s="32"/>
      <c r="B366" s="33"/>
      <c r="C366" s="34"/>
      <c r="D366" s="34"/>
      <c r="E366" s="35" t="str">
        <f t="shared" si="61"/>
        <v/>
      </c>
      <c r="F366" s="36"/>
      <c r="G366" s="103" t="str">
        <f t="shared" si="58"/>
        <v/>
      </c>
      <c r="H366" s="36"/>
      <c r="I366" s="103" t="str">
        <f t="shared" si="59"/>
        <v/>
      </c>
      <c r="J366" s="36"/>
      <c r="K366" s="36"/>
      <c r="L366" s="36"/>
      <c r="M366" s="36"/>
      <c r="N366" s="57"/>
      <c r="P366" s="28" t="str">
        <f t="shared" si="60"/>
        <v/>
      </c>
    </row>
    <row r="367" spans="1:16" ht="15.95" customHeight="1" x14ac:dyDescent="0.15">
      <c r="A367" s="32"/>
      <c r="B367" s="33"/>
      <c r="C367" s="34"/>
      <c r="D367" s="34"/>
      <c r="E367" s="35" t="str">
        <f t="shared" si="61"/>
        <v/>
      </c>
      <c r="F367" s="36"/>
      <c r="G367" s="103" t="str">
        <f t="shared" si="58"/>
        <v/>
      </c>
      <c r="H367" s="36"/>
      <c r="I367" s="103" t="str">
        <f t="shared" si="59"/>
        <v/>
      </c>
      <c r="J367" s="36"/>
      <c r="K367" s="36"/>
      <c r="L367" s="36"/>
      <c r="M367" s="36"/>
      <c r="N367" s="57"/>
      <c r="P367" s="28" t="str">
        <f t="shared" si="60"/>
        <v/>
      </c>
    </row>
    <row r="368" spans="1:16" ht="15.95" customHeight="1" x14ac:dyDescent="0.15">
      <c r="A368" s="32"/>
      <c r="B368" s="33"/>
      <c r="C368" s="34"/>
      <c r="D368" s="34"/>
      <c r="E368" s="35" t="str">
        <f t="shared" si="61"/>
        <v/>
      </c>
      <c r="F368" s="36"/>
      <c r="G368" s="103" t="str">
        <f t="shared" si="58"/>
        <v/>
      </c>
      <c r="H368" s="36"/>
      <c r="I368" s="103" t="str">
        <f t="shared" si="59"/>
        <v/>
      </c>
      <c r="J368" s="36"/>
      <c r="K368" s="36"/>
      <c r="L368" s="36"/>
      <c r="M368" s="36"/>
      <c r="N368" s="57"/>
      <c r="P368" s="28" t="str">
        <f t="shared" si="60"/>
        <v/>
      </c>
    </row>
    <row r="369" spans="1:16" ht="15.95" customHeight="1" x14ac:dyDescent="0.15">
      <c r="A369" s="32"/>
      <c r="B369" s="33"/>
      <c r="C369" s="34"/>
      <c r="D369" s="34"/>
      <c r="E369" s="35" t="str">
        <f t="shared" si="61"/>
        <v/>
      </c>
      <c r="F369" s="36"/>
      <c r="G369" s="103" t="str">
        <f t="shared" si="58"/>
        <v/>
      </c>
      <c r="H369" s="36"/>
      <c r="I369" s="103" t="str">
        <f t="shared" si="59"/>
        <v/>
      </c>
      <c r="J369" s="36"/>
      <c r="K369" s="36"/>
      <c r="L369" s="36"/>
      <c r="M369" s="36"/>
      <c r="N369" s="57"/>
      <c r="P369" s="28" t="str">
        <f t="shared" si="60"/>
        <v/>
      </c>
    </row>
    <row r="370" spans="1:16" ht="15.95" customHeight="1" x14ac:dyDescent="0.15">
      <c r="A370" s="32"/>
      <c r="B370" s="33"/>
      <c r="C370" s="34"/>
      <c r="D370" s="34"/>
      <c r="E370" s="35" t="str">
        <f t="shared" si="61"/>
        <v/>
      </c>
      <c r="F370" s="36"/>
      <c r="G370" s="103" t="str">
        <f t="shared" si="58"/>
        <v/>
      </c>
      <c r="H370" s="36"/>
      <c r="I370" s="103" t="str">
        <f t="shared" si="59"/>
        <v/>
      </c>
      <c r="J370" s="36"/>
      <c r="K370" s="36"/>
      <c r="L370" s="36"/>
      <c r="M370" s="36"/>
      <c r="N370" s="57"/>
      <c r="P370" s="28" t="str">
        <f t="shared" si="60"/>
        <v/>
      </c>
    </row>
    <row r="371" spans="1:16" ht="15.95" customHeight="1" x14ac:dyDescent="0.15">
      <c r="A371" s="32"/>
      <c r="B371" s="33"/>
      <c r="C371" s="34"/>
      <c r="D371" s="34"/>
      <c r="E371" s="35" t="str">
        <f t="shared" si="61"/>
        <v/>
      </c>
      <c r="F371" s="36"/>
      <c r="G371" s="103" t="str">
        <f t="shared" si="58"/>
        <v/>
      </c>
      <c r="H371" s="36"/>
      <c r="I371" s="103" t="str">
        <f t="shared" si="59"/>
        <v/>
      </c>
      <c r="J371" s="36"/>
      <c r="K371" s="36"/>
      <c r="L371" s="36"/>
      <c r="M371" s="36"/>
      <c r="N371" s="57"/>
      <c r="P371" s="28" t="str">
        <f t="shared" si="60"/>
        <v/>
      </c>
    </row>
    <row r="372" spans="1:16" ht="15.95" customHeight="1" x14ac:dyDescent="0.15">
      <c r="A372" s="32"/>
      <c r="B372" s="33"/>
      <c r="C372" s="34"/>
      <c r="D372" s="34"/>
      <c r="E372" s="35" t="str">
        <f t="shared" si="61"/>
        <v/>
      </c>
      <c r="F372" s="36"/>
      <c r="G372" s="103" t="str">
        <f t="shared" si="58"/>
        <v/>
      </c>
      <c r="H372" s="36"/>
      <c r="I372" s="103" t="str">
        <f t="shared" si="59"/>
        <v/>
      </c>
      <c r="J372" s="36"/>
      <c r="K372" s="36"/>
      <c r="L372" s="36"/>
      <c r="M372" s="36"/>
      <c r="N372" s="57"/>
      <c r="P372" s="28" t="str">
        <f t="shared" si="60"/>
        <v/>
      </c>
    </row>
    <row r="373" spans="1:16" ht="15.95" customHeight="1" x14ac:dyDescent="0.15">
      <c r="A373" s="32"/>
      <c r="B373" s="33"/>
      <c r="C373" s="34"/>
      <c r="D373" s="34"/>
      <c r="E373" s="35" t="str">
        <f t="shared" si="61"/>
        <v/>
      </c>
      <c r="F373" s="36"/>
      <c r="G373" s="103" t="str">
        <f t="shared" si="58"/>
        <v/>
      </c>
      <c r="H373" s="36"/>
      <c r="I373" s="103" t="str">
        <f t="shared" si="59"/>
        <v/>
      </c>
      <c r="J373" s="36"/>
      <c r="K373" s="36"/>
      <c r="L373" s="36"/>
      <c r="M373" s="36"/>
      <c r="N373" s="57"/>
      <c r="P373" s="28" t="str">
        <f t="shared" si="60"/>
        <v/>
      </c>
    </row>
    <row r="374" spans="1:16" ht="15.95" customHeight="1" x14ac:dyDescent="0.15">
      <c r="A374" s="32"/>
      <c r="B374" s="33"/>
      <c r="C374" s="34"/>
      <c r="D374" s="34"/>
      <c r="E374" s="35" t="str">
        <f t="shared" si="61"/>
        <v/>
      </c>
      <c r="F374" s="36"/>
      <c r="G374" s="103" t="str">
        <f t="shared" si="58"/>
        <v/>
      </c>
      <c r="H374" s="36"/>
      <c r="I374" s="103" t="str">
        <f t="shared" si="59"/>
        <v/>
      </c>
      <c r="J374" s="36"/>
      <c r="K374" s="36"/>
      <c r="L374" s="36"/>
      <c r="M374" s="36"/>
      <c r="N374" s="57"/>
      <c r="P374" s="28" t="str">
        <f t="shared" si="60"/>
        <v/>
      </c>
    </row>
    <row r="375" spans="1:16" ht="15.95" customHeight="1" x14ac:dyDescent="0.15">
      <c r="A375" s="32"/>
      <c r="B375" s="33"/>
      <c r="C375" s="34"/>
      <c r="D375" s="34"/>
      <c r="E375" s="35" t="str">
        <f t="shared" si="61"/>
        <v/>
      </c>
      <c r="F375" s="36"/>
      <c r="G375" s="103" t="str">
        <f t="shared" si="58"/>
        <v/>
      </c>
      <c r="H375" s="36"/>
      <c r="I375" s="103" t="str">
        <f t="shared" si="59"/>
        <v/>
      </c>
      <c r="J375" s="36"/>
      <c r="K375" s="36"/>
      <c r="L375" s="36"/>
      <c r="M375" s="36"/>
      <c r="N375" s="57"/>
      <c r="P375" s="28" t="str">
        <f t="shared" si="60"/>
        <v/>
      </c>
    </row>
    <row r="376" spans="1:16" ht="15.95" customHeight="1" x14ac:dyDescent="0.15">
      <c r="A376" s="32"/>
      <c r="B376" s="33"/>
      <c r="C376" s="34"/>
      <c r="D376" s="34"/>
      <c r="E376" s="35" t="str">
        <f t="shared" si="61"/>
        <v/>
      </c>
      <c r="F376" s="36"/>
      <c r="G376" s="103" t="str">
        <f t="shared" si="58"/>
        <v/>
      </c>
      <c r="H376" s="36"/>
      <c r="I376" s="103" t="str">
        <f t="shared" si="59"/>
        <v/>
      </c>
      <c r="J376" s="36"/>
      <c r="K376" s="36"/>
      <c r="L376" s="36"/>
      <c r="M376" s="36"/>
      <c r="N376" s="57"/>
      <c r="P376" s="28" t="str">
        <f t="shared" si="60"/>
        <v/>
      </c>
    </row>
    <row r="377" spans="1:16" ht="15.95" customHeight="1" x14ac:dyDescent="0.15">
      <c r="A377" s="32"/>
      <c r="B377" s="33"/>
      <c r="C377" s="34"/>
      <c r="D377" s="34"/>
      <c r="E377" s="35" t="str">
        <f t="shared" si="61"/>
        <v/>
      </c>
      <c r="F377" s="36"/>
      <c r="G377" s="103" t="str">
        <f t="shared" si="58"/>
        <v/>
      </c>
      <c r="H377" s="36"/>
      <c r="I377" s="103" t="str">
        <f t="shared" si="59"/>
        <v/>
      </c>
      <c r="J377" s="36"/>
      <c r="K377" s="36"/>
      <c r="L377" s="36"/>
      <c r="M377" s="36"/>
      <c r="N377" s="57"/>
      <c r="P377" s="28" t="str">
        <f t="shared" si="60"/>
        <v/>
      </c>
    </row>
    <row r="378" spans="1:16" ht="15.95" customHeight="1" x14ac:dyDescent="0.15">
      <c r="A378" s="32"/>
      <c r="B378" s="33"/>
      <c r="C378" s="34"/>
      <c r="D378" s="34"/>
      <c r="E378" s="35" t="str">
        <f t="shared" si="61"/>
        <v/>
      </c>
      <c r="F378" s="36"/>
      <c r="G378" s="103" t="str">
        <f t="shared" si="58"/>
        <v/>
      </c>
      <c r="H378" s="36"/>
      <c r="I378" s="103" t="str">
        <f t="shared" si="59"/>
        <v/>
      </c>
      <c r="J378" s="36"/>
      <c r="K378" s="36"/>
      <c r="L378" s="36"/>
      <c r="M378" s="36"/>
      <c r="N378" s="57"/>
      <c r="P378" s="28" t="str">
        <f t="shared" si="60"/>
        <v/>
      </c>
    </row>
    <row r="379" spans="1:16" ht="15.95" customHeight="1" x14ac:dyDescent="0.15">
      <c r="A379" s="32"/>
      <c r="B379" s="33"/>
      <c r="C379" s="34"/>
      <c r="D379" s="34"/>
      <c r="E379" s="35" t="str">
        <f t="shared" si="61"/>
        <v/>
      </c>
      <c r="F379" s="36"/>
      <c r="G379" s="103" t="str">
        <f t="shared" si="58"/>
        <v/>
      </c>
      <c r="H379" s="36"/>
      <c r="I379" s="103" t="str">
        <f t="shared" si="59"/>
        <v/>
      </c>
      <c r="J379" s="36"/>
      <c r="K379" s="36"/>
      <c r="L379" s="36"/>
      <c r="M379" s="36"/>
      <c r="N379" s="57"/>
      <c r="P379" s="28" t="str">
        <f t="shared" si="60"/>
        <v/>
      </c>
    </row>
    <row r="380" spans="1:16" ht="15.95" customHeight="1" x14ac:dyDescent="0.15">
      <c r="A380" s="32"/>
      <c r="B380" s="33"/>
      <c r="C380" s="34"/>
      <c r="D380" s="34"/>
      <c r="E380" s="35" t="str">
        <f t="shared" si="61"/>
        <v/>
      </c>
      <c r="F380" s="36"/>
      <c r="G380" s="103" t="str">
        <f t="shared" si="58"/>
        <v/>
      </c>
      <c r="H380" s="36"/>
      <c r="I380" s="103" t="str">
        <f t="shared" si="59"/>
        <v/>
      </c>
      <c r="J380" s="36"/>
      <c r="K380" s="36"/>
      <c r="L380" s="36"/>
      <c r="M380" s="36"/>
      <c r="N380" s="57"/>
      <c r="P380" s="28" t="str">
        <f t="shared" si="60"/>
        <v/>
      </c>
    </row>
    <row r="381" spans="1:16" ht="15.95" customHeight="1" x14ac:dyDescent="0.15">
      <c r="A381" s="32"/>
      <c r="B381" s="33"/>
      <c r="C381" s="34"/>
      <c r="D381" s="34"/>
      <c r="E381" s="35" t="str">
        <f t="shared" si="61"/>
        <v/>
      </c>
      <c r="F381" s="36"/>
      <c r="G381" s="103" t="str">
        <f t="shared" si="58"/>
        <v/>
      </c>
      <c r="H381" s="36"/>
      <c r="I381" s="103" t="str">
        <f t="shared" si="59"/>
        <v/>
      </c>
      <c r="J381" s="36"/>
      <c r="K381" s="36"/>
      <c r="L381" s="36"/>
      <c r="M381" s="36"/>
      <c r="N381" s="57"/>
      <c r="P381" s="28" t="str">
        <f t="shared" si="60"/>
        <v/>
      </c>
    </row>
    <row r="382" spans="1:16" ht="15.95" customHeight="1" x14ac:dyDescent="0.15">
      <c r="A382" s="32"/>
      <c r="B382" s="33"/>
      <c r="C382" s="34"/>
      <c r="D382" s="34"/>
      <c r="E382" s="35" t="str">
        <f t="shared" si="61"/>
        <v/>
      </c>
      <c r="F382" s="36"/>
      <c r="G382" s="103" t="str">
        <f t="shared" si="58"/>
        <v/>
      </c>
      <c r="H382" s="36"/>
      <c r="I382" s="103" t="str">
        <f t="shared" si="59"/>
        <v/>
      </c>
      <c r="J382" s="36"/>
      <c r="K382" s="36"/>
      <c r="L382" s="36"/>
      <c r="M382" s="36"/>
      <c r="N382" s="57"/>
      <c r="P382" s="28" t="str">
        <f t="shared" si="60"/>
        <v/>
      </c>
    </row>
    <row r="383" spans="1:16" ht="15.95" customHeight="1" x14ac:dyDescent="0.15">
      <c r="A383" s="32"/>
      <c r="B383" s="33"/>
      <c r="C383" s="34"/>
      <c r="D383" s="34"/>
      <c r="E383" s="35" t="str">
        <f t="shared" si="61"/>
        <v/>
      </c>
      <c r="F383" s="36"/>
      <c r="G383" s="103" t="str">
        <f t="shared" si="58"/>
        <v/>
      </c>
      <c r="H383" s="36"/>
      <c r="I383" s="103" t="str">
        <f t="shared" si="59"/>
        <v/>
      </c>
      <c r="J383" s="36"/>
      <c r="K383" s="36"/>
      <c r="L383" s="36"/>
      <c r="M383" s="36"/>
      <c r="N383" s="57"/>
      <c r="P383" s="28" t="str">
        <f t="shared" si="60"/>
        <v/>
      </c>
    </row>
    <row r="384" spans="1:16" ht="15.95" customHeight="1" x14ac:dyDescent="0.15">
      <c r="A384" s="32"/>
      <c r="B384" s="33"/>
      <c r="C384" s="34"/>
      <c r="D384" s="34"/>
      <c r="E384" s="35" t="str">
        <f t="shared" si="61"/>
        <v/>
      </c>
      <c r="F384" s="36"/>
      <c r="G384" s="103" t="str">
        <f t="shared" si="58"/>
        <v/>
      </c>
      <c r="H384" s="36"/>
      <c r="I384" s="103" t="str">
        <f t="shared" si="59"/>
        <v/>
      </c>
      <c r="J384" s="36"/>
      <c r="K384" s="36"/>
      <c r="L384" s="36"/>
      <c r="M384" s="36"/>
      <c r="N384" s="57"/>
      <c r="P384" s="28" t="str">
        <f t="shared" si="60"/>
        <v/>
      </c>
    </row>
    <row r="385" spans="1:16" ht="15.95" customHeight="1" x14ac:dyDescent="0.15">
      <c r="A385" s="32"/>
      <c r="B385" s="33"/>
      <c r="C385" s="34"/>
      <c r="D385" s="34"/>
      <c r="E385" s="35" t="str">
        <f t="shared" si="61"/>
        <v/>
      </c>
      <c r="F385" s="36"/>
      <c r="G385" s="103" t="str">
        <f t="shared" si="58"/>
        <v/>
      </c>
      <c r="H385" s="36"/>
      <c r="I385" s="103" t="str">
        <f t="shared" si="59"/>
        <v/>
      </c>
      <c r="J385" s="36"/>
      <c r="K385" s="36"/>
      <c r="L385" s="36"/>
      <c r="M385" s="36"/>
      <c r="N385" s="57"/>
      <c r="P385" s="28" t="str">
        <f t="shared" si="60"/>
        <v/>
      </c>
    </row>
    <row r="386" spans="1:16" ht="15.95" customHeight="1" x14ac:dyDescent="0.15">
      <c r="A386" s="32"/>
      <c r="B386" s="33"/>
      <c r="C386" s="34"/>
      <c r="D386" s="34"/>
      <c r="E386" s="35" t="str">
        <f t="shared" si="61"/>
        <v/>
      </c>
      <c r="F386" s="36"/>
      <c r="G386" s="103" t="str">
        <f t="shared" ref="G386:G449" si="62">IF(F386="","",VLOOKUP(F386,科目一覧表,2,FALSE))</f>
        <v/>
      </c>
      <c r="H386" s="36"/>
      <c r="I386" s="103" t="str">
        <f t="shared" ref="I386:I449" si="63">IF(H386="","",VLOOKUP(H386,補助科目一覧表,2,FALSE))</f>
        <v/>
      </c>
      <c r="J386" s="36"/>
      <c r="K386" s="36"/>
      <c r="L386" s="36"/>
      <c r="M386" s="36"/>
      <c r="N386" s="57"/>
      <c r="P386" s="28" t="str">
        <f t="shared" ref="P386:P449" si="64">IF(B386="","",IF(J386="","",C386-(J386*K386)))</f>
        <v/>
      </c>
    </row>
    <row r="387" spans="1:16" ht="15.95" customHeight="1" x14ac:dyDescent="0.15">
      <c r="A387" s="32"/>
      <c r="B387" s="33"/>
      <c r="C387" s="34"/>
      <c r="D387" s="34"/>
      <c r="E387" s="35" t="str">
        <f t="shared" si="61"/>
        <v/>
      </c>
      <c r="F387" s="36"/>
      <c r="G387" s="103" t="str">
        <f t="shared" si="62"/>
        <v/>
      </c>
      <c r="H387" s="36"/>
      <c r="I387" s="103" t="str">
        <f t="shared" si="63"/>
        <v/>
      </c>
      <c r="J387" s="36"/>
      <c r="K387" s="36"/>
      <c r="L387" s="36"/>
      <c r="M387" s="36"/>
      <c r="N387" s="57"/>
      <c r="P387" s="28" t="str">
        <f t="shared" si="64"/>
        <v/>
      </c>
    </row>
    <row r="388" spans="1:16" ht="15.95" customHeight="1" x14ac:dyDescent="0.15">
      <c r="A388" s="32"/>
      <c r="B388" s="33"/>
      <c r="C388" s="34"/>
      <c r="D388" s="34"/>
      <c r="E388" s="35" t="str">
        <f t="shared" si="61"/>
        <v/>
      </c>
      <c r="F388" s="36"/>
      <c r="G388" s="103" t="str">
        <f t="shared" si="62"/>
        <v/>
      </c>
      <c r="H388" s="36"/>
      <c r="I388" s="103" t="str">
        <f t="shared" si="63"/>
        <v/>
      </c>
      <c r="J388" s="36"/>
      <c r="K388" s="36"/>
      <c r="L388" s="36"/>
      <c r="M388" s="36"/>
      <c r="N388" s="57"/>
      <c r="P388" s="28" t="str">
        <f t="shared" si="64"/>
        <v/>
      </c>
    </row>
    <row r="389" spans="1:16" ht="15.95" customHeight="1" x14ac:dyDescent="0.15">
      <c r="A389" s="32"/>
      <c r="B389" s="33"/>
      <c r="C389" s="34"/>
      <c r="D389" s="34"/>
      <c r="E389" s="35" t="str">
        <f t="shared" ref="E389:E452" si="65">IF(A389="","",E388+D389-C389)</f>
        <v/>
      </c>
      <c r="F389" s="36"/>
      <c r="G389" s="103" t="str">
        <f t="shared" si="62"/>
        <v/>
      </c>
      <c r="H389" s="36"/>
      <c r="I389" s="103" t="str">
        <f t="shared" si="63"/>
        <v/>
      </c>
      <c r="J389" s="36"/>
      <c r="K389" s="36"/>
      <c r="L389" s="36"/>
      <c r="M389" s="36"/>
      <c r="N389" s="57"/>
      <c r="P389" s="28" t="str">
        <f t="shared" si="64"/>
        <v/>
      </c>
    </row>
    <row r="390" spans="1:16" ht="15.95" customHeight="1" x14ac:dyDescent="0.15">
      <c r="A390" s="32"/>
      <c r="B390" s="33"/>
      <c r="C390" s="34"/>
      <c r="D390" s="34"/>
      <c r="E390" s="35" t="str">
        <f t="shared" si="65"/>
        <v/>
      </c>
      <c r="F390" s="36"/>
      <c r="G390" s="103" t="str">
        <f t="shared" si="62"/>
        <v/>
      </c>
      <c r="H390" s="36"/>
      <c r="I390" s="103" t="str">
        <f t="shared" si="63"/>
        <v/>
      </c>
      <c r="J390" s="36"/>
      <c r="K390" s="36"/>
      <c r="L390" s="36"/>
      <c r="M390" s="36"/>
      <c r="N390" s="57"/>
      <c r="P390" s="28" t="str">
        <f t="shared" si="64"/>
        <v/>
      </c>
    </row>
    <row r="391" spans="1:16" ht="15.95" customHeight="1" x14ac:dyDescent="0.15">
      <c r="A391" s="32"/>
      <c r="B391" s="33"/>
      <c r="C391" s="34"/>
      <c r="D391" s="34"/>
      <c r="E391" s="35" t="str">
        <f t="shared" si="65"/>
        <v/>
      </c>
      <c r="F391" s="36"/>
      <c r="G391" s="103" t="str">
        <f t="shared" si="62"/>
        <v/>
      </c>
      <c r="H391" s="36"/>
      <c r="I391" s="103" t="str">
        <f t="shared" si="63"/>
        <v/>
      </c>
      <c r="J391" s="36"/>
      <c r="K391" s="36"/>
      <c r="L391" s="36"/>
      <c r="M391" s="36"/>
      <c r="N391" s="57"/>
      <c r="P391" s="28" t="str">
        <f t="shared" si="64"/>
        <v/>
      </c>
    </row>
    <row r="392" spans="1:16" ht="15.95" customHeight="1" x14ac:dyDescent="0.15">
      <c r="A392" s="32"/>
      <c r="B392" s="33"/>
      <c r="C392" s="34"/>
      <c r="D392" s="34"/>
      <c r="E392" s="35" t="str">
        <f t="shared" si="65"/>
        <v/>
      </c>
      <c r="F392" s="36"/>
      <c r="G392" s="103" t="str">
        <f t="shared" si="62"/>
        <v/>
      </c>
      <c r="H392" s="36"/>
      <c r="I392" s="103" t="str">
        <f t="shared" si="63"/>
        <v/>
      </c>
      <c r="J392" s="36"/>
      <c r="K392" s="36"/>
      <c r="L392" s="36"/>
      <c r="M392" s="36"/>
      <c r="N392" s="57"/>
      <c r="P392" s="28" t="str">
        <f t="shared" si="64"/>
        <v/>
      </c>
    </row>
    <row r="393" spans="1:16" ht="15.95" customHeight="1" x14ac:dyDescent="0.15">
      <c r="A393" s="32"/>
      <c r="B393" s="33"/>
      <c r="C393" s="34"/>
      <c r="D393" s="34"/>
      <c r="E393" s="35" t="str">
        <f t="shared" si="65"/>
        <v/>
      </c>
      <c r="F393" s="36"/>
      <c r="G393" s="103" t="str">
        <f t="shared" si="62"/>
        <v/>
      </c>
      <c r="H393" s="36"/>
      <c r="I393" s="103" t="str">
        <f t="shared" si="63"/>
        <v/>
      </c>
      <c r="J393" s="36"/>
      <c r="K393" s="36"/>
      <c r="L393" s="36"/>
      <c r="M393" s="36"/>
      <c r="N393" s="57"/>
      <c r="P393" s="28" t="str">
        <f t="shared" si="64"/>
        <v/>
      </c>
    </row>
    <row r="394" spans="1:16" ht="15.95" customHeight="1" x14ac:dyDescent="0.15">
      <c r="A394" s="32"/>
      <c r="B394" s="33"/>
      <c r="C394" s="34"/>
      <c r="D394" s="34"/>
      <c r="E394" s="35" t="str">
        <f t="shared" si="65"/>
        <v/>
      </c>
      <c r="F394" s="36"/>
      <c r="G394" s="103" t="str">
        <f t="shared" si="62"/>
        <v/>
      </c>
      <c r="H394" s="36"/>
      <c r="I394" s="103" t="str">
        <f t="shared" si="63"/>
        <v/>
      </c>
      <c r="J394" s="36"/>
      <c r="K394" s="36"/>
      <c r="L394" s="36"/>
      <c r="M394" s="36"/>
      <c r="N394" s="57"/>
      <c r="P394" s="28" t="str">
        <f t="shared" si="64"/>
        <v/>
      </c>
    </row>
    <row r="395" spans="1:16" ht="15.95" customHeight="1" x14ac:dyDescent="0.15">
      <c r="A395" s="32"/>
      <c r="B395" s="33"/>
      <c r="C395" s="34"/>
      <c r="D395" s="34"/>
      <c r="E395" s="35" t="str">
        <f t="shared" si="65"/>
        <v/>
      </c>
      <c r="F395" s="36"/>
      <c r="G395" s="103" t="str">
        <f t="shared" si="62"/>
        <v/>
      </c>
      <c r="H395" s="36"/>
      <c r="I395" s="103" t="str">
        <f t="shared" si="63"/>
        <v/>
      </c>
      <c r="J395" s="36"/>
      <c r="K395" s="36"/>
      <c r="L395" s="36"/>
      <c r="M395" s="36"/>
      <c r="N395" s="57"/>
      <c r="P395" s="28" t="str">
        <f t="shared" si="64"/>
        <v/>
      </c>
    </row>
    <row r="396" spans="1:16" ht="15.95" customHeight="1" x14ac:dyDescent="0.15">
      <c r="A396" s="32"/>
      <c r="B396" s="33"/>
      <c r="C396" s="34"/>
      <c r="D396" s="34"/>
      <c r="E396" s="35" t="str">
        <f t="shared" si="65"/>
        <v/>
      </c>
      <c r="F396" s="36"/>
      <c r="G396" s="103" t="str">
        <f t="shared" si="62"/>
        <v/>
      </c>
      <c r="H396" s="36"/>
      <c r="I396" s="103" t="str">
        <f t="shared" si="63"/>
        <v/>
      </c>
      <c r="J396" s="36"/>
      <c r="K396" s="36"/>
      <c r="L396" s="36"/>
      <c r="M396" s="36"/>
      <c r="N396" s="57"/>
      <c r="P396" s="28" t="str">
        <f t="shared" si="64"/>
        <v/>
      </c>
    </row>
    <row r="397" spans="1:16" ht="15.95" customHeight="1" x14ac:dyDescent="0.15">
      <c r="A397" s="32"/>
      <c r="B397" s="33"/>
      <c r="C397" s="34"/>
      <c r="D397" s="34"/>
      <c r="E397" s="35" t="str">
        <f t="shared" si="65"/>
        <v/>
      </c>
      <c r="F397" s="36"/>
      <c r="G397" s="103" t="str">
        <f t="shared" si="62"/>
        <v/>
      </c>
      <c r="H397" s="36"/>
      <c r="I397" s="103" t="str">
        <f t="shared" si="63"/>
        <v/>
      </c>
      <c r="J397" s="36"/>
      <c r="K397" s="36"/>
      <c r="L397" s="36"/>
      <c r="M397" s="36"/>
      <c r="N397" s="57"/>
      <c r="P397" s="28" t="str">
        <f t="shared" si="64"/>
        <v/>
      </c>
    </row>
    <row r="398" spans="1:16" ht="15.95" customHeight="1" x14ac:dyDescent="0.15">
      <c r="A398" s="32"/>
      <c r="B398" s="33"/>
      <c r="C398" s="34"/>
      <c r="D398" s="34"/>
      <c r="E398" s="35" t="str">
        <f t="shared" si="65"/>
        <v/>
      </c>
      <c r="F398" s="36"/>
      <c r="G398" s="103" t="str">
        <f t="shared" si="62"/>
        <v/>
      </c>
      <c r="H398" s="36"/>
      <c r="I398" s="103" t="str">
        <f t="shared" si="63"/>
        <v/>
      </c>
      <c r="J398" s="36"/>
      <c r="K398" s="36"/>
      <c r="L398" s="36"/>
      <c r="M398" s="36"/>
      <c r="N398" s="57"/>
      <c r="P398" s="28" t="str">
        <f t="shared" si="64"/>
        <v/>
      </c>
    </row>
    <row r="399" spans="1:16" ht="15.95" customHeight="1" x14ac:dyDescent="0.15">
      <c r="A399" s="32"/>
      <c r="B399" s="33"/>
      <c r="C399" s="34"/>
      <c r="D399" s="34"/>
      <c r="E399" s="35" t="str">
        <f t="shared" si="65"/>
        <v/>
      </c>
      <c r="F399" s="36"/>
      <c r="G399" s="103" t="str">
        <f t="shared" si="62"/>
        <v/>
      </c>
      <c r="H399" s="36"/>
      <c r="I399" s="103" t="str">
        <f t="shared" si="63"/>
        <v/>
      </c>
      <c r="J399" s="36"/>
      <c r="K399" s="36"/>
      <c r="L399" s="36"/>
      <c r="M399" s="36"/>
      <c r="N399" s="57"/>
      <c r="P399" s="28" t="str">
        <f t="shared" si="64"/>
        <v/>
      </c>
    </row>
    <row r="400" spans="1:16" ht="15.95" customHeight="1" x14ac:dyDescent="0.15">
      <c r="A400" s="32"/>
      <c r="B400" s="33"/>
      <c r="C400" s="34"/>
      <c r="D400" s="34"/>
      <c r="E400" s="35" t="str">
        <f t="shared" si="65"/>
        <v/>
      </c>
      <c r="F400" s="36"/>
      <c r="G400" s="103" t="str">
        <f t="shared" si="62"/>
        <v/>
      </c>
      <c r="H400" s="36"/>
      <c r="I400" s="103" t="str">
        <f t="shared" si="63"/>
        <v/>
      </c>
      <c r="J400" s="36"/>
      <c r="K400" s="36"/>
      <c r="L400" s="36"/>
      <c r="M400" s="36"/>
      <c r="N400" s="57"/>
      <c r="P400" s="28" t="str">
        <f t="shared" si="64"/>
        <v/>
      </c>
    </row>
    <row r="401" spans="1:16" ht="15.95" customHeight="1" x14ac:dyDescent="0.15">
      <c r="A401" s="32"/>
      <c r="B401" s="33"/>
      <c r="C401" s="34"/>
      <c r="D401" s="34"/>
      <c r="E401" s="35" t="str">
        <f t="shared" si="65"/>
        <v/>
      </c>
      <c r="F401" s="36"/>
      <c r="G401" s="103" t="str">
        <f t="shared" si="62"/>
        <v/>
      </c>
      <c r="H401" s="36"/>
      <c r="I401" s="103" t="str">
        <f t="shared" si="63"/>
        <v/>
      </c>
      <c r="J401" s="36"/>
      <c r="K401" s="36"/>
      <c r="L401" s="36"/>
      <c r="M401" s="36"/>
      <c r="N401" s="57"/>
      <c r="P401" s="28" t="str">
        <f t="shared" si="64"/>
        <v/>
      </c>
    </row>
    <row r="402" spans="1:16" ht="15.95" customHeight="1" x14ac:dyDescent="0.15">
      <c r="A402" s="32"/>
      <c r="B402" s="33"/>
      <c r="C402" s="34"/>
      <c r="D402" s="34"/>
      <c r="E402" s="35" t="str">
        <f t="shared" si="65"/>
        <v/>
      </c>
      <c r="F402" s="36"/>
      <c r="G402" s="103" t="str">
        <f t="shared" si="62"/>
        <v/>
      </c>
      <c r="H402" s="36"/>
      <c r="I402" s="103" t="str">
        <f t="shared" si="63"/>
        <v/>
      </c>
      <c r="J402" s="36"/>
      <c r="K402" s="36"/>
      <c r="L402" s="36"/>
      <c r="M402" s="36"/>
      <c r="N402" s="57"/>
      <c r="P402" s="28" t="str">
        <f t="shared" si="64"/>
        <v/>
      </c>
    </row>
    <row r="403" spans="1:16" ht="15.95" customHeight="1" x14ac:dyDescent="0.15">
      <c r="A403" s="32"/>
      <c r="B403" s="33"/>
      <c r="C403" s="34"/>
      <c r="D403" s="34"/>
      <c r="E403" s="35" t="str">
        <f t="shared" si="65"/>
        <v/>
      </c>
      <c r="F403" s="36"/>
      <c r="G403" s="103" t="str">
        <f t="shared" si="62"/>
        <v/>
      </c>
      <c r="H403" s="36"/>
      <c r="I403" s="103" t="str">
        <f t="shared" si="63"/>
        <v/>
      </c>
      <c r="J403" s="36"/>
      <c r="K403" s="36"/>
      <c r="L403" s="36"/>
      <c r="M403" s="36"/>
      <c r="N403" s="57"/>
      <c r="P403" s="28" t="str">
        <f t="shared" si="64"/>
        <v/>
      </c>
    </row>
    <row r="404" spans="1:16" ht="15.95" customHeight="1" x14ac:dyDescent="0.15">
      <c r="A404" s="32"/>
      <c r="B404" s="33"/>
      <c r="C404" s="34"/>
      <c r="D404" s="34"/>
      <c r="E404" s="35" t="str">
        <f t="shared" si="65"/>
        <v/>
      </c>
      <c r="F404" s="36"/>
      <c r="G404" s="103" t="str">
        <f t="shared" si="62"/>
        <v/>
      </c>
      <c r="H404" s="36"/>
      <c r="I404" s="103" t="str">
        <f t="shared" si="63"/>
        <v/>
      </c>
      <c r="J404" s="36"/>
      <c r="K404" s="36"/>
      <c r="L404" s="36"/>
      <c r="M404" s="36"/>
      <c r="N404" s="57"/>
      <c r="P404" s="28" t="str">
        <f t="shared" si="64"/>
        <v/>
      </c>
    </row>
    <row r="405" spans="1:16" ht="15.95" customHeight="1" x14ac:dyDescent="0.15">
      <c r="A405" s="32"/>
      <c r="B405" s="33"/>
      <c r="C405" s="34"/>
      <c r="D405" s="34"/>
      <c r="E405" s="35" t="str">
        <f t="shared" si="65"/>
        <v/>
      </c>
      <c r="F405" s="36"/>
      <c r="G405" s="103" t="str">
        <f t="shared" si="62"/>
        <v/>
      </c>
      <c r="H405" s="36"/>
      <c r="I405" s="103" t="str">
        <f t="shared" si="63"/>
        <v/>
      </c>
      <c r="J405" s="36"/>
      <c r="K405" s="36"/>
      <c r="L405" s="36"/>
      <c r="M405" s="36"/>
      <c r="N405" s="57"/>
      <c r="P405" s="28" t="str">
        <f t="shared" si="64"/>
        <v/>
      </c>
    </row>
    <row r="406" spans="1:16" ht="15.95" customHeight="1" x14ac:dyDescent="0.15">
      <c r="A406" s="32"/>
      <c r="B406" s="33"/>
      <c r="C406" s="34"/>
      <c r="D406" s="34"/>
      <c r="E406" s="35" t="str">
        <f t="shared" si="65"/>
        <v/>
      </c>
      <c r="F406" s="36"/>
      <c r="G406" s="103" t="str">
        <f t="shared" si="62"/>
        <v/>
      </c>
      <c r="H406" s="36"/>
      <c r="I406" s="103" t="str">
        <f t="shared" si="63"/>
        <v/>
      </c>
      <c r="J406" s="36"/>
      <c r="K406" s="36"/>
      <c r="L406" s="36"/>
      <c r="M406" s="36"/>
      <c r="N406" s="57"/>
      <c r="P406" s="28" t="str">
        <f t="shared" si="64"/>
        <v/>
      </c>
    </row>
    <row r="407" spans="1:16" ht="15.95" customHeight="1" x14ac:dyDescent="0.15">
      <c r="A407" s="32"/>
      <c r="B407" s="33"/>
      <c r="C407" s="34"/>
      <c r="D407" s="34"/>
      <c r="E407" s="35" t="str">
        <f t="shared" si="65"/>
        <v/>
      </c>
      <c r="F407" s="36"/>
      <c r="G407" s="103" t="str">
        <f t="shared" si="62"/>
        <v/>
      </c>
      <c r="H407" s="36"/>
      <c r="I407" s="103" t="str">
        <f t="shared" si="63"/>
        <v/>
      </c>
      <c r="J407" s="36"/>
      <c r="K407" s="36"/>
      <c r="L407" s="36"/>
      <c r="M407" s="36"/>
      <c r="N407" s="57"/>
      <c r="P407" s="28" t="str">
        <f t="shared" si="64"/>
        <v/>
      </c>
    </row>
    <row r="408" spans="1:16" ht="15.95" customHeight="1" x14ac:dyDescent="0.15">
      <c r="A408" s="32"/>
      <c r="B408" s="33"/>
      <c r="C408" s="34"/>
      <c r="D408" s="34"/>
      <c r="E408" s="35" t="str">
        <f t="shared" si="65"/>
        <v/>
      </c>
      <c r="F408" s="36"/>
      <c r="G408" s="103" t="str">
        <f t="shared" si="62"/>
        <v/>
      </c>
      <c r="H408" s="36"/>
      <c r="I408" s="103" t="str">
        <f t="shared" si="63"/>
        <v/>
      </c>
      <c r="J408" s="36"/>
      <c r="K408" s="36"/>
      <c r="L408" s="36"/>
      <c r="M408" s="36"/>
      <c r="N408" s="57"/>
      <c r="P408" s="28" t="str">
        <f t="shared" si="64"/>
        <v/>
      </c>
    </row>
    <row r="409" spans="1:16" ht="15.95" customHeight="1" x14ac:dyDescent="0.15">
      <c r="A409" s="32"/>
      <c r="B409" s="33"/>
      <c r="C409" s="34"/>
      <c r="D409" s="34"/>
      <c r="E409" s="35" t="str">
        <f t="shared" si="65"/>
        <v/>
      </c>
      <c r="F409" s="36"/>
      <c r="G409" s="103" t="str">
        <f t="shared" si="62"/>
        <v/>
      </c>
      <c r="H409" s="36"/>
      <c r="I409" s="103" t="str">
        <f t="shared" si="63"/>
        <v/>
      </c>
      <c r="J409" s="36"/>
      <c r="K409" s="36"/>
      <c r="L409" s="36"/>
      <c r="M409" s="36"/>
      <c r="N409" s="57"/>
      <c r="P409" s="28" t="str">
        <f t="shared" si="64"/>
        <v/>
      </c>
    </row>
    <row r="410" spans="1:16" ht="15.95" customHeight="1" x14ac:dyDescent="0.15">
      <c r="A410" s="32"/>
      <c r="B410" s="33"/>
      <c r="C410" s="34"/>
      <c r="D410" s="34"/>
      <c r="E410" s="35" t="str">
        <f t="shared" si="65"/>
        <v/>
      </c>
      <c r="F410" s="36"/>
      <c r="G410" s="103" t="str">
        <f t="shared" si="62"/>
        <v/>
      </c>
      <c r="H410" s="36"/>
      <c r="I410" s="103" t="str">
        <f t="shared" si="63"/>
        <v/>
      </c>
      <c r="J410" s="36"/>
      <c r="K410" s="36"/>
      <c r="L410" s="36"/>
      <c r="M410" s="36"/>
      <c r="N410" s="57"/>
      <c r="P410" s="28" t="str">
        <f t="shared" si="64"/>
        <v/>
      </c>
    </row>
    <row r="411" spans="1:16" ht="15.95" customHeight="1" x14ac:dyDescent="0.15">
      <c r="A411" s="32"/>
      <c r="B411" s="33"/>
      <c r="C411" s="34"/>
      <c r="D411" s="34"/>
      <c r="E411" s="35" t="str">
        <f t="shared" si="65"/>
        <v/>
      </c>
      <c r="F411" s="36"/>
      <c r="G411" s="103" t="str">
        <f t="shared" si="62"/>
        <v/>
      </c>
      <c r="H411" s="36"/>
      <c r="I411" s="103" t="str">
        <f t="shared" si="63"/>
        <v/>
      </c>
      <c r="J411" s="36"/>
      <c r="K411" s="36"/>
      <c r="L411" s="36"/>
      <c r="M411" s="36"/>
      <c r="N411" s="57"/>
      <c r="P411" s="28" t="str">
        <f t="shared" si="64"/>
        <v/>
      </c>
    </row>
    <row r="412" spans="1:16" ht="15.95" customHeight="1" x14ac:dyDescent="0.15">
      <c r="A412" s="32"/>
      <c r="B412" s="33"/>
      <c r="C412" s="34"/>
      <c r="D412" s="34"/>
      <c r="E412" s="35" t="str">
        <f t="shared" si="65"/>
        <v/>
      </c>
      <c r="F412" s="36"/>
      <c r="G412" s="103" t="str">
        <f t="shared" si="62"/>
        <v/>
      </c>
      <c r="H412" s="36"/>
      <c r="I412" s="103" t="str">
        <f t="shared" si="63"/>
        <v/>
      </c>
      <c r="J412" s="36"/>
      <c r="K412" s="36"/>
      <c r="L412" s="36"/>
      <c r="M412" s="36"/>
      <c r="N412" s="57"/>
      <c r="P412" s="28" t="str">
        <f t="shared" si="64"/>
        <v/>
      </c>
    </row>
    <row r="413" spans="1:16" ht="15.95" customHeight="1" x14ac:dyDescent="0.15">
      <c r="A413" s="32"/>
      <c r="B413" s="33"/>
      <c r="C413" s="34"/>
      <c r="D413" s="34"/>
      <c r="E413" s="35" t="str">
        <f t="shared" si="65"/>
        <v/>
      </c>
      <c r="F413" s="36"/>
      <c r="G413" s="103" t="str">
        <f t="shared" si="62"/>
        <v/>
      </c>
      <c r="H413" s="36"/>
      <c r="I413" s="103" t="str">
        <f t="shared" si="63"/>
        <v/>
      </c>
      <c r="J413" s="36"/>
      <c r="K413" s="36"/>
      <c r="L413" s="36"/>
      <c r="M413" s="36"/>
      <c r="N413" s="57"/>
      <c r="P413" s="28" t="str">
        <f t="shared" si="64"/>
        <v/>
      </c>
    </row>
    <row r="414" spans="1:16" ht="15.95" customHeight="1" x14ac:dyDescent="0.15">
      <c r="A414" s="32"/>
      <c r="B414" s="33"/>
      <c r="C414" s="34"/>
      <c r="D414" s="34"/>
      <c r="E414" s="35" t="str">
        <f t="shared" si="65"/>
        <v/>
      </c>
      <c r="F414" s="36"/>
      <c r="G414" s="103" t="str">
        <f t="shared" si="62"/>
        <v/>
      </c>
      <c r="H414" s="36"/>
      <c r="I414" s="103" t="str">
        <f t="shared" si="63"/>
        <v/>
      </c>
      <c r="J414" s="36"/>
      <c r="K414" s="36"/>
      <c r="L414" s="36"/>
      <c r="M414" s="36"/>
      <c r="N414" s="57"/>
      <c r="P414" s="28" t="str">
        <f t="shared" si="64"/>
        <v/>
      </c>
    </row>
    <row r="415" spans="1:16" ht="15.95" customHeight="1" x14ac:dyDescent="0.15">
      <c r="A415" s="32"/>
      <c r="B415" s="33"/>
      <c r="C415" s="34"/>
      <c r="D415" s="34"/>
      <c r="E415" s="35" t="str">
        <f t="shared" si="65"/>
        <v/>
      </c>
      <c r="F415" s="36"/>
      <c r="G415" s="103" t="str">
        <f t="shared" si="62"/>
        <v/>
      </c>
      <c r="H415" s="36"/>
      <c r="I415" s="103" t="str">
        <f t="shared" si="63"/>
        <v/>
      </c>
      <c r="J415" s="36"/>
      <c r="K415" s="36"/>
      <c r="L415" s="36"/>
      <c r="M415" s="36"/>
      <c r="N415" s="57"/>
      <c r="P415" s="28" t="str">
        <f t="shared" si="64"/>
        <v/>
      </c>
    </row>
    <row r="416" spans="1:16" ht="15.95" customHeight="1" x14ac:dyDescent="0.15">
      <c r="A416" s="32"/>
      <c r="B416" s="33"/>
      <c r="C416" s="34"/>
      <c r="D416" s="34"/>
      <c r="E416" s="35" t="str">
        <f t="shared" si="65"/>
        <v/>
      </c>
      <c r="F416" s="36"/>
      <c r="G416" s="103" t="str">
        <f t="shared" si="62"/>
        <v/>
      </c>
      <c r="H416" s="36"/>
      <c r="I416" s="103" t="str">
        <f t="shared" si="63"/>
        <v/>
      </c>
      <c r="J416" s="36"/>
      <c r="K416" s="36"/>
      <c r="L416" s="36"/>
      <c r="M416" s="36"/>
      <c r="N416" s="57"/>
      <c r="P416" s="28" t="str">
        <f t="shared" si="64"/>
        <v/>
      </c>
    </row>
    <row r="417" spans="1:16" ht="15.95" customHeight="1" x14ac:dyDescent="0.15">
      <c r="A417" s="32"/>
      <c r="B417" s="33"/>
      <c r="C417" s="34"/>
      <c r="D417" s="34"/>
      <c r="E417" s="35" t="str">
        <f t="shared" si="65"/>
        <v/>
      </c>
      <c r="F417" s="36"/>
      <c r="G417" s="103" t="str">
        <f t="shared" si="62"/>
        <v/>
      </c>
      <c r="H417" s="36"/>
      <c r="I417" s="103" t="str">
        <f t="shared" si="63"/>
        <v/>
      </c>
      <c r="J417" s="36"/>
      <c r="K417" s="36"/>
      <c r="L417" s="36"/>
      <c r="M417" s="36"/>
      <c r="N417" s="57"/>
      <c r="P417" s="28" t="str">
        <f t="shared" si="64"/>
        <v/>
      </c>
    </row>
    <row r="418" spans="1:16" ht="15.95" customHeight="1" x14ac:dyDescent="0.15">
      <c r="A418" s="32"/>
      <c r="B418" s="33"/>
      <c r="C418" s="34"/>
      <c r="D418" s="34"/>
      <c r="E418" s="35" t="str">
        <f t="shared" si="65"/>
        <v/>
      </c>
      <c r="F418" s="36"/>
      <c r="G418" s="103" t="str">
        <f t="shared" si="62"/>
        <v/>
      </c>
      <c r="H418" s="36"/>
      <c r="I418" s="103" t="str">
        <f t="shared" si="63"/>
        <v/>
      </c>
      <c r="J418" s="36"/>
      <c r="K418" s="36"/>
      <c r="L418" s="36"/>
      <c r="M418" s="36"/>
      <c r="N418" s="57"/>
      <c r="P418" s="28" t="str">
        <f t="shared" si="64"/>
        <v/>
      </c>
    </row>
    <row r="419" spans="1:16" ht="15.95" customHeight="1" x14ac:dyDescent="0.15">
      <c r="A419" s="32"/>
      <c r="B419" s="33"/>
      <c r="C419" s="34"/>
      <c r="D419" s="34"/>
      <c r="E419" s="35" t="str">
        <f t="shared" si="65"/>
        <v/>
      </c>
      <c r="F419" s="36"/>
      <c r="G419" s="103" t="str">
        <f t="shared" si="62"/>
        <v/>
      </c>
      <c r="H419" s="36"/>
      <c r="I419" s="103" t="str">
        <f t="shared" si="63"/>
        <v/>
      </c>
      <c r="J419" s="36"/>
      <c r="K419" s="36"/>
      <c r="L419" s="36"/>
      <c r="M419" s="36"/>
      <c r="N419" s="57"/>
      <c r="P419" s="28" t="str">
        <f t="shared" si="64"/>
        <v/>
      </c>
    </row>
    <row r="420" spans="1:16" ht="15.95" customHeight="1" x14ac:dyDescent="0.15">
      <c r="A420" s="32"/>
      <c r="B420" s="33"/>
      <c r="C420" s="34"/>
      <c r="D420" s="34"/>
      <c r="E420" s="35" t="str">
        <f t="shared" si="65"/>
        <v/>
      </c>
      <c r="F420" s="36"/>
      <c r="G420" s="103" t="str">
        <f t="shared" si="62"/>
        <v/>
      </c>
      <c r="H420" s="36"/>
      <c r="I420" s="103" t="str">
        <f t="shared" si="63"/>
        <v/>
      </c>
      <c r="J420" s="36"/>
      <c r="K420" s="36"/>
      <c r="L420" s="36"/>
      <c r="M420" s="36"/>
      <c r="N420" s="57"/>
      <c r="P420" s="28" t="str">
        <f t="shared" si="64"/>
        <v/>
      </c>
    </row>
    <row r="421" spans="1:16" ht="15.95" customHeight="1" x14ac:dyDescent="0.15">
      <c r="A421" s="32"/>
      <c r="B421" s="33"/>
      <c r="C421" s="34"/>
      <c r="D421" s="34"/>
      <c r="E421" s="35" t="str">
        <f t="shared" si="65"/>
        <v/>
      </c>
      <c r="F421" s="36"/>
      <c r="G421" s="103" t="str">
        <f t="shared" si="62"/>
        <v/>
      </c>
      <c r="H421" s="36"/>
      <c r="I421" s="103" t="str">
        <f t="shared" si="63"/>
        <v/>
      </c>
      <c r="J421" s="36"/>
      <c r="K421" s="36"/>
      <c r="L421" s="36"/>
      <c r="M421" s="36"/>
      <c r="N421" s="57"/>
      <c r="P421" s="28" t="str">
        <f t="shared" si="64"/>
        <v/>
      </c>
    </row>
    <row r="422" spans="1:16" ht="15.95" customHeight="1" x14ac:dyDescent="0.15">
      <c r="A422" s="32"/>
      <c r="B422" s="33"/>
      <c r="C422" s="34"/>
      <c r="D422" s="34"/>
      <c r="E422" s="35" t="str">
        <f t="shared" si="65"/>
        <v/>
      </c>
      <c r="F422" s="36"/>
      <c r="G422" s="103" t="str">
        <f t="shared" si="62"/>
        <v/>
      </c>
      <c r="H422" s="36"/>
      <c r="I422" s="103" t="str">
        <f t="shared" si="63"/>
        <v/>
      </c>
      <c r="J422" s="36"/>
      <c r="K422" s="36"/>
      <c r="L422" s="36"/>
      <c r="M422" s="36"/>
      <c r="N422" s="57"/>
      <c r="P422" s="28" t="str">
        <f t="shared" si="64"/>
        <v/>
      </c>
    </row>
    <row r="423" spans="1:16" ht="15.95" customHeight="1" x14ac:dyDescent="0.15">
      <c r="A423" s="32"/>
      <c r="B423" s="33"/>
      <c r="C423" s="34"/>
      <c r="D423" s="34"/>
      <c r="E423" s="35" t="str">
        <f t="shared" si="65"/>
        <v/>
      </c>
      <c r="F423" s="36"/>
      <c r="G423" s="103" t="str">
        <f t="shared" si="62"/>
        <v/>
      </c>
      <c r="H423" s="36"/>
      <c r="I423" s="103" t="str">
        <f t="shared" si="63"/>
        <v/>
      </c>
      <c r="J423" s="36"/>
      <c r="K423" s="36"/>
      <c r="L423" s="36"/>
      <c r="M423" s="36"/>
      <c r="N423" s="57"/>
      <c r="P423" s="28" t="str">
        <f t="shared" si="64"/>
        <v/>
      </c>
    </row>
    <row r="424" spans="1:16" ht="15.95" customHeight="1" x14ac:dyDescent="0.15">
      <c r="A424" s="32"/>
      <c r="B424" s="33"/>
      <c r="C424" s="34"/>
      <c r="D424" s="34"/>
      <c r="E424" s="35" t="str">
        <f t="shared" si="65"/>
        <v/>
      </c>
      <c r="F424" s="36"/>
      <c r="G424" s="103" t="str">
        <f t="shared" si="62"/>
        <v/>
      </c>
      <c r="H424" s="36"/>
      <c r="I424" s="103" t="str">
        <f t="shared" si="63"/>
        <v/>
      </c>
      <c r="J424" s="36"/>
      <c r="K424" s="36"/>
      <c r="L424" s="36"/>
      <c r="M424" s="36"/>
      <c r="N424" s="57"/>
      <c r="P424" s="28" t="str">
        <f t="shared" si="64"/>
        <v/>
      </c>
    </row>
    <row r="425" spans="1:16" ht="15.95" customHeight="1" x14ac:dyDescent="0.15">
      <c r="A425" s="32"/>
      <c r="B425" s="33"/>
      <c r="C425" s="34"/>
      <c r="D425" s="34"/>
      <c r="E425" s="35" t="str">
        <f t="shared" si="65"/>
        <v/>
      </c>
      <c r="F425" s="36"/>
      <c r="G425" s="103" t="str">
        <f t="shared" si="62"/>
        <v/>
      </c>
      <c r="H425" s="36"/>
      <c r="I425" s="103" t="str">
        <f t="shared" si="63"/>
        <v/>
      </c>
      <c r="J425" s="36"/>
      <c r="K425" s="36"/>
      <c r="L425" s="36"/>
      <c r="M425" s="36"/>
      <c r="N425" s="57"/>
      <c r="P425" s="28" t="str">
        <f t="shared" si="64"/>
        <v/>
      </c>
    </row>
    <row r="426" spans="1:16" ht="15.95" customHeight="1" x14ac:dyDescent="0.15">
      <c r="A426" s="32"/>
      <c r="B426" s="33"/>
      <c r="C426" s="34"/>
      <c r="D426" s="34"/>
      <c r="E426" s="35" t="str">
        <f t="shared" si="65"/>
        <v/>
      </c>
      <c r="F426" s="36"/>
      <c r="G426" s="103" t="str">
        <f t="shared" si="62"/>
        <v/>
      </c>
      <c r="H426" s="36"/>
      <c r="I426" s="103" t="str">
        <f t="shared" si="63"/>
        <v/>
      </c>
      <c r="J426" s="36"/>
      <c r="K426" s="36"/>
      <c r="L426" s="36"/>
      <c r="M426" s="36"/>
      <c r="N426" s="57"/>
      <c r="P426" s="28" t="str">
        <f t="shared" si="64"/>
        <v/>
      </c>
    </row>
    <row r="427" spans="1:16" ht="15.95" customHeight="1" x14ac:dyDescent="0.15">
      <c r="A427" s="32"/>
      <c r="B427" s="33"/>
      <c r="C427" s="34"/>
      <c r="D427" s="34"/>
      <c r="E427" s="35" t="str">
        <f t="shared" si="65"/>
        <v/>
      </c>
      <c r="F427" s="36"/>
      <c r="G427" s="103" t="str">
        <f t="shared" si="62"/>
        <v/>
      </c>
      <c r="H427" s="36"/>
      <c r="I427" s="103" t="str">
        <f t="shared" si="63"/>
        <v/>
      </c>
      <c r="J427" s="36"/>
      <c r="K427" s="36"/>
      <c r="L427" s="36"/>
      <c r="M427" s="36"/>
      <c r="N427" s="57"/>
      <c r="P427" s="28" t="str">
        <f t="shared" si="64"/>
        <v/>
      </c>
    </row>
    <row r="428" spans="1:16" ht="15.95" customHeight="1" x14ac:dyDescent="0.15">
      <c r="A428" s="32"/>
      <c r="B428" s="33"/>
      <c r="C428" s="34"/>
      <c r="D428" s="34"/>
      <c r="E428" s="35" t="str">
        <f t="shared" si="65"/>
        <v/>
      </c>
      <c r="F428" s="36"/>
      <c r="G428" s="103" t="str">
        <f t="shared" si="62"/>
        <v/>
      </c>
      <c r="H428" s="36"/>
      <c r="I428" s="103" t="str">
        <f t="shared" si="63"/>
        <v/>
      </c>
      <c r="J428" s="36"/>
      <c r="K428" s="36"/>
      <c r="L428" s="36"/>
      <c r="M428" s="36"/>
      <c r="N428" s="57"/>
      <c r="P428" s="28" t="str">
        <f t="shared" si="64"/>
        <v/>
      </c>
    </row>
    <row r="429" spans="1:16" ht="15.95" customHeight="1" x14ac:dyDescent="0.15">
      <c r="A429" s="32"/>
      <c r="B429" s="33"/>
      <c r="C429" s="34"/>
      <c r="D429" s="34"/>
      <c r="E429" s="35" t="str">
        <f t="shared" si="65"/>
        <v/>
      </c>
      <c r="F429" s="36"/>
      <c r="G429" s="103" t="str">
        <f t="shared" si="62"/>
        <v/>
      </c>
      <c r="H429" s="36"/>
      <c r="I429" s="103" t="str">
        <f t="shared" si="63"/>
        <v/>
      </c>
      <c r="J429" s="36"/>
      <c r="K429" s="36"/>
      <c r="L429" s="36"/>
      <c r="M429" s="36"/>
      <c r="N429" s="57"/>
      <c r="P429" s="28" t="str">
        <f t="shared" si="64"/>
        <v/>
      </c>
    </row>
    <row r="430" spans="1:16" ht="15.95" customHeight="1" x14ac:dyDescent="0.15">
      <c r="A430" s="32"/>
      <c r="B430" s="33"/>
      <c r="C430" s="34"/>
      <c r="D430" s="34"/>
      <c r="E430" s="35" t="str">
        <f t="shared" si="65"/>
        <v/>
      </c>
      <c r="F430" s="36"/>
      <c r="G430" s="103" t="str">
        <f t="shared" si="62"/>
        <v/>
      </c>
      <c r="H430" s="36"/>
      <c r="I430" s="103" t="str">
        <f t="shared" si="63"/>
        <v/>
      </c>
      <c r="J430" s="36"/>
      <c r="K430" s="36"/>
      <c r="L430" s="36"/>
      <c r="M430" s="36"/>
      <c r="N430" s="57"/>
      <c r="P430" s="28" t="str">
        <f t="shared" si="64"/>
        <v/>
      </c>
    </row>
    <row r="431" spans="1:16" ht="15.95" customHeight="1" x14ac:dyDescent="0.15">
      <c r="A431" s="32"/>
      <c r="B431" s="33"/>
      <c r="C431" s="34"/>
      <c r="D431" s="34"/>
      <c r="E431" s="35" t="str">
        <f t="shared" si="65"/>
        <v/>
      </c>
      <c r="F431" s="36"/>
      <c r="G431" s="103" t="str">
        <f t="shared" si="62"/>
        <v/>
      </c>
      <c r="H431" s="36"/>
      <c r="I431" s="103" t="str">
        <f t="shared" si="63"/>
        <v/>
      </c>
      <c r="J431" s="36"/>
      <c r="K431" s="36"/>
      <c r="L431" s="36"/>
      <c r="M431" s="36"/>
      <c r="N431" s="57"/>
      <c r="P431" s="28" t="str">
        <f t="shared" si="64"/>
        <v/>
      </c>
    </row>
    <row r="432" spans="1:16" ht="15.95" customHeight="1" x14ac:dyDescent="0.15">
      <c r="A432" s="32"/>
      <c r="B432" s="33"/>
      <c r="C432" s="34"/>
      <c r="D432" s="34"/>
      <c r="E432" s="35" t="str">
        <f t="shared" si="65"/>
        <v/>
      </c>
      <c r="F432" s="36"/>
      <c r="G432" s="103" t="str">
        <f t="shared" si="62"/>
        <v/>
      </c>
      <c r="H432" s="36"/>
      <c r="I432" s="103" t="str">
        <f t="shared" si="63"/>
        <v/>
      </c>
      <c r="J432" s="36"/>
      <c r="K432" s="36"/>
      <c r="L432" s="36"/>
      <c r="M432" s="36"/>
      <c r="N432" s="57"/>
      <c r="P432" s="28" t="str">
        <f t="shared" si="64"/>
        <v/>
      </c>
    </row>
    <row r="433" spans="1:16" ht="15.95" customHeight="1" x14ac:dyDescent="0.15">
      <c r="A433" s="32"/>
      <c r="B433" s="33"/>
      <c r="C433" s="34"/>
      <c r="D433" s="34"/>
      <c r="E433" s="35" t="str">
        <f t="shared" si="65"/>
        <v/>
      </c>
      <c r="F433" s="36"/>
      <c r="G433" s="103" t="str">
        <f t="shared" si="62"/>
        <v/>
      </c>
      <c r="H433" s="36"/>
      <c r="I433" s="103" t="str">
        <f t="shared" si="63"/>
        <v/>
      </c>
      <c r="J433" s="36"/>
      <c r="K433" s="36"/>
      <c r="L433" s="36"/>
      <c r="M433" s="36"/>
      <c r="N433" s="57"/>
      <c r="P433" s="28" t="str">
        <f t="shared" si="64"/>
        <v/>
      </c>
    </row>
    <row r="434" spans="1:16" ht="15.95" customHeight="1" x14ac:dyDescent="0.15">
      <c r="A434" s="32"/>
      <c r="B434" s="33"/>
      <c r="C434" s="34"/>
      <c r="D434" s="34"/>
      <c r="E434" s="35" t="str">
        <f t="shared" si="65"/>
        <v/>
      </c>
      <c r="F434" s="36"/>
      <c r="G434" s="103" t="str">
        <f t="shared" si="62"/>
        <v/>
      </c>
      <c r="H434" s="36"/>
      <c r="I434" s="103" t="str">
        <f t="shared" si="63"/>
        <v/>
      </c>
      <c r="J434" s="36"/>
      <c r="K434" s="36"/>
      <c r="L434" s="36"/>
      <c r="M434" s="36"/>
      <c r="N434" s="57"/>
      <c r="P434" s="28" t="str">
        <f t="shared" si="64"/>
        <v/>
      </c>
    </row>
    <row r="435" spans="1:16" ht="15.95" customHeight="1" x14ac:dyDescent="0.15">
      <c r="A435" s="32"/>
      <c r="B435" s="33"/>
      <c r="C435" s="34"/>
      <c r="D435" s="34"/>
      <c r="E435" s="35" t="str">
        <f t="shared" si="65"/>
        <v/>
      </c>
      <c r="F435" s="36"/>
      <c r="G435" s="103" t="str">
        <f t="shared" si="62"/>
        <v/>
      </c>
      <c r="H435" s="36"/>
      <c r="I435" s="103" t="str">
        <f t="shared" si="63"/>
        <v/>
      </c>
      <c r="J435" s="36"/>
      <c r="K435" s="36"/>
      <c r="L435" s="36"/>
      <c r="M435" s="36"/>
      <c r="N435" s="57"/>
      <c r="P435" s="28" t="str">
        <f t="shared" si="64"/>
        <v/>
      </c>
    </row>
    <row r="436" spans="1:16" ht="15.95" customHeight="1" x14ac:dyDescent="0.15">
      <c r="A436" s="32"/>
      <c r="B436" s="33"/>
      <c r="C436" s="34"/>
      <c r="D436" s="34"/>
      <c r="E436" s="35" t="str">
        <f t="shared" si="65"/>
        <v/>
      </c>
      <c r="F436" s="36"/>
      <c r="G436" s="103" t="str">
        <f t="shared" si="62"/>
        <v/>
      </c>
      <c r="H436" s="36"/>
      <c r="I436" s="103" t="str">
        <f t="shared" si="63"/>
        <v/>
      </c>
      <c r="J436" s="36"/>
      <c r="K436" s="36"/>
      <c r="L436" s="36"/>
      <c r="M436" s="36"/>
      <c r="N436" s="57"/>
      <c r="P436" s="28" t="str">
        <f t="shared" si="64"/>
        <v/>
      </c>
    </row>
    <row r="437" spans="1:16" ht="15.95" customHeight="1" x14ac:dyDescent="0.15">
      <c r="A437" s="32"/>
      <c r="B437" s="33"/>
      <c r="C437" s="34"/>
      <c r="D437" s="34"/>
      <c r="E437" s="35" t="str">
        <f t="shared" si="65"/>
        <v/>
      </c>
      <c r="F437" s="36"/>
      <c r="G437" s="103" t="str">
        <f t="shared" si="62"/>
        <v/>
      </c>
      <c r="H437" s="36"/>
      <c r="I437" s="103" t="str">
        <f t="shared" si="63"/>
        <v/>
      </c>
      <c r="J437" s="36"/>
      <c r="K437" s="36"/>
      <c r="L437" s="36"/>
      <c r="M437" s="36"/>
      <c r="N437" s="57"/>
      <c r="P437" s="28" t="str">
        <f t="shared" si="64"/>
        <v/>
      </c>
    </row>
    <row r="438" spans="1:16" ht="15.95" customHeight="1" x14ac:dyDescent="0.15">
      <c r="A438" s="32"/>
      <c r="B438" s="33"/>
      <c r="C438" s="34"/>
      <c r="D438" s="34"/>
      <c r="E438" s="35" t="str">
        <f t="shared" si="65"/>
        <v/>
      </c>
      <c r="F438" s="36"/>
      <c r="G438" s="103" t="str">
        <f t="shared" si="62"/>
        <v/>
      </c>
      <c r="H438" s="36"/>
      <c r="I438" s="103" t="str">
        <f t="shared" si="63"/>
        <v/>
      </c>
      <c r="J438" s="36"/>
      <c r="K438" s="36"/>
      <c r="L438" s="36"/>
      <c r="M438" s="36"/>
      <c r="N438" s="57"/>
      <c r="P438" s="28" t="str">
        <f t="shared" si="64"/>
        <v/>
      </c>
    </row>
    <row r="439" spans="1:16" ht="15.95" customHeight="1" x14ac:dyDescent="0.15">
      <c r="A439" s="32"/>
      <c r="B439" s="33"/>
      <c r="C439" s="34"/>
      <c r="D439" s="34"/>
      <c r="E439" s="35" t="str">
        <f t="shared" si="65"/>
        <v/>
      </c>
      <c r="F439" s="36"/>
      <c r="G439" s="103" t="str">
        <f t="shared" si="62"/>
        <v/>
      </c>
      <c r="H439" s="36"/>
      <c r="I439" s="103" t="str">
        <f t="shared" si="63"/>
        <v/>
      </c>
      <c r="J439" s="36"/>
      <c r="K439" s="36"/>
      <c r="L439" s="36"/>
      <c r="M439" s="36"/>
      <c r="N439" s="57"/>
      <c r="P439" s="28" t="str">
        <f t="shared" si="64"/>
        <v/>
      </c>
    </row>
    <row r="440" spans="1:16" ht="15.95" customHeight="1" x14ac:dyDescent="0.15">
      <c r="A440" s="32"/>
      <c r="B440" s="33"/>
      <c r="C440" s="34"/>
      <c r="D440" s="34"/>
      <c r="E440" s="35" t="str">
        <f t="shared" si="65"/>
        <v/>
      </c>
      <c r="F440" s="36"/>
      <c r="G440" s="103" t="str">
        <f t="shared" si="62"/>
        <v/>
      </c>
      <c r="H440" s="36"/>
      <c r="I440" s="103" t="str">
        <f t="shared" si="63"/>
        <v/>
      </c>
      <c r="J440" s="36"/>
      <c r="K440" s="36"/>
      <c r="L440" s="36"/>
      <c r="M440" s="36"/>
      <c r="N440" s="57"/>
      <c r="P440" s="28" t="str">
        <f t="shared" si="64"/>
        <v/>
      </c>
    </row>
    <row r="441" spans="1:16" ht="15.95" customHeight="1" x14ac:dyDescent="0.15">
      <c r="A441" s="32"/>
      <c r="B441" s="33"/>
      <c r="C441" s="34"/>
      <c r="D441" s="34"/>
      <c r="E441" s="35" t="str">
        <f t="shared" si="65"/>
        <v/>
      </c>
      <c r="F441" s="36"/>
      <c r="G441" s="103" t="str">
        <f t="shared" si="62"/>
        <v/>
      </c>
      <c r="H441" s="36"/>
      <c r="I441" s="103" t="str">
        <f t="shared" si="63"/>
        <v/>
      </c>
      <c r="J441" s="36"/>
      <c r="K441" s="36"/>
      <c r="L441" s="36"/>
      <c r="M441" s="36"/>
      <c r="N441" s="57"/>
      <c r="P441" s="28" t="str">
        <f t="shared" si="64"/>
        <v/>
      </c>
    </row>
    <row r="442" spans="1:16" ht="15.95" customHeight="1" x14ac:dyDescent="0.15">
      <c r="A442" s="32"/>
      <c r="B442" s="33"/>
      <c r="C442" s="34"/>
      <c r="D442" s="34"/>
      <c r="E442" s="35" t="str">
        <f t="shared" si="65"/>
        <v/>
      </c>
      <c r="F442" s="36"/>
      <c r="G442" s="103" t="str">
        <f t="shared" si="62"/>
        <v/>
      </c>
      <c r="H442" s="36"/>
      <c r="I442" s="103" t="str">
        <f t="shared" si="63"/>
        <v/>
      </c>
      <c r="J442" s="36"/>
      <c r="K442" s="36"/>
      <c r="L442" s="36"/>
      <c r="M442" s="36"/>
      <c r="N442" s="57"/>
      <c r="P442" s="28" t="str">
        <f t="shared" si="64"/>
        <v/>
      </c>
    </row>
    <row r="443" spans="1:16" ht="15.95" customHeight="1" x14ac:dyDescent="0.15">
      <c r="A443" s="32"/>
      <c r="B443" s="33"/>
      <c r="C443" s="34"/>
      <c r="D443" s="34"/>
      <c r="E443" s="35" t="str">
        <f t="shared" si="65"/>
        <v/>
      </c>
      <c r="F443" s="36"/>
      <c r="G443" s="103" t="str">
        <f t="shared" si="62"/>
        <v/>
      </c>
      <c r="H443" s="36"/>
      <c r="I443" s="103" t="str">
        <f t="shared" si="63"/>
        <v/>
      </c>
      <c r="J443" s="36"/>
      <c r="K443" s="36"/>
      <c r="L443" s="36"/>
      <c r="M443" s="36"/>
      <c r="N443" s="57"/>
      <c r="P443" s="28" t="str">
        <f t="shared" si="64"/>
        <v/>
      </c>
    </row>
    <row r="444" spans="1:16" ht="15.95" customHeight="1" x14ac:dyDescent="0.15">
      <c r="A444" s="32"/>
      <c r="B444" s="33"/>
      <c r="C444" s="34"/>
      <c r="D444" s="34"/>
      <c r="E444" s="35" t="str">
        <f t="shared" si="65"/>
        <v/>
      </c>
      <c r="F444" s="36"/>
      <c r="G444" s="103" t="str">
        <f t="shared" si="62"/>
        <v/>
      </c>
      <c r="H444" s="36"/>
      <c r="I444" s="103" t="str">
        <f t="shared" si="63"/>
        <v/>
      </c>
      <c r="J444" s="36"/>
      <c r="K444" s="36"/>
      <c r="L444" s="36"/>
      <c r="M444" s="36"/>
      <c r="N444" s="57"/>
      <c r="P444" s="28" t="str">
        <f t="shared" si="64"/>
        <v/>
      </c>
    </row>
    <row r="445" spans="1:16" ht="15.95" customHeight="1" x14ac:dyDescent="0.15">
      <c r="A445" s="32"/>
      <c r="B445" s="33"/>
      <c r="C445" s="34"/>
      <c r="D445" s="34"/>
      <c r="E445" s="35" t="str">
        <f t="shared" si="65"/>
        <v/>
      </c>
      <c r="F445" s="36"/>
      <c r="G445" s="103" t="str">
        <f t="shared" si="62"/>
        <v/>
      </c>
      <c r="H445" s="36"/>
      <c r="I445" s="103" t="str">
        <f t="shared" si="63"/>
        <v/>
      </c>
      <c r="J445" s="36"/>
      <c r="K445" s="36"/>
      <c r="L445" s="36"/>
      <c r="M445" s="36"/>
      <c r="N445" s="57"/>
      <c r="P445" s="28" t="str">
        <f t="shared" si="64"/>
        <v/>
      </c>
    </row>
    <row r="446" spans="1:16" ht="15.95" customHeight="1" x14ac:dyDescent="0.15">
      <c r="A446" s="32"/>
      <c r="B446" s="33"/>
      <c r="C446" s="34"/>
      <c r="D446" s="34"/>
      <c r="E446" s="35" t="str">
        <f t="shared" si="65"/>
        <v/>
      </c>
      <c r="F446" s="36"/>
      <c r="G446" s="103" t="str">
        <f t="shared" si="62"/>
        <v/>
      </c>
      <c r="H446" s="36"/>
      <c r="I446" s="103" t="str">
        <f t="shared" si="63"/>
        <v/>
      </c>
      <c r="J446" s="36"/>
      <c r="K446" s="36"/>
      <c r="L446" s="36"/>
      <c r="M446" s="36"/>
      <c r="N446" s="57"/>
      <c r="P446" s="28" t="str">
        <f t="shared" si="64"/>
        <v/>
      </c>
    </row>
    <row r="447" spans="1:16" ht="15.95" customHeight="1" x14ac:dyDescent="0.15">
      <c r="A447" s="32"/>
      <c r="B447" s="33"/>
      <c r="C447" s="34"/>
      <c r="D447" s="34"/>
      <c r="E447" s="35" t="str">
        <f t="shared" si="65"/>
        <v/>
      </c>
      <c r="F447" s="36"/>
      <c r="G447" s="103" t="str">
        <f t="shared" si="62"/>
        <v/>
      </c>
      <c r="H447" s="36"/>
      <c r="I447" s="103" t="str">
        <f t="shared" si="63"/>
        <v/>
      </c>
      <c r="J447" s="36"/>
      <c r="K447" s="36"/>
      <c r="L447" s="36"/>
      <c r="M447" s="36"/>
      <c r="N447" s="57"/>
      <c r="P447" s="28" t="str">
        <f t="shared" si="64"/>
        <v/>
      </c>
    </row>
    <row r="448" spans="1:16" ht="15.95" customHeight="1" x14ac:dyDescent="0.15">
      <c r="A448" s="32"/>
      <c r="B448" s="33"/>
      <c r="C448" s="34"/>
      <c r="D448" s="34"/>
      <c r="E448" s="35" t="str">
        <f t="shared" si="65"/>
        <v/>
      </c>
      <c r="F448" s="36"/>
      <c r="G448" s="103" t="str">
        <f t="shared" si="62"/>
        <v/>
      </c>
      <c r="H448" s="36"/>
      <c r="I448" s="103" t="str">
        <f t="shared" si="63"/>
        <v/>
      </c>
      <c r="J448" s="36"/>
      <c r="K448" s="36"/>
      <c r="L448" s="36"/>
      <c r="M448" s="36"/>
      <c r="N448" s="57"/>
      <c r="P448" s="28" t="str">
        <f t="shared" si="64"/>
        <v/>
      </c>
    </row>
    <row r="449" spans="1:16" ht="15.95" customHeight="1" x14ac:dyDescent="0.15">
      <c r="A449" s="32"/>
      <c r="B449" s="33"/>
      <c r="C449" s="34"/>
      <c r="D449" s="34"/>
      <c r="E449" s="35" t="str">
        <f t="shared" si="65"/>
        <v/>
      </c>
      <c r="F449" s="36"/>
      <c r="G449" s="103" t="str">
        <f t="shared" si="62"/>
        <v/>
      </c>
      <c r="H449" s="36"/>
      <c r="I449" s="103" t="str">
        <f t="shared" si="63"/>
        <v/>
      </c>
      <c r="J449" s="36"/>
      <c r="K449" s="36"/>
      <c r="L449" s="36"/>
      <c r="M449" s="36"/>
      <c r="N449" s="57"/>
      <c r="P449" s="28" t="str">
        <f t="shared" si="64"/>
        <v/>
      </c>
    </row>
    <row r="450" spans="1:16" ht="15.95" customHeight="1" x14ac:dyDescent="0.15">
      <c r="A450" s="32"/>
      <c r="B450" s="33"/>
      <c r="C450" s="34"/>
      <c r="D450" s="34"/>
      <c r="E450" s="35" t="str">
        <f t="shared" si="65"/>
        <v/>
      </c>
      <c r="F450" s="36"/>
      <c r="G450" s="103" t="str">
        <f t="shared" ref="G450:G513" si="66">IF(F450="","",VLOOKUP(F450,科目一覧表,2,FALSE))</f>
        <v/>
      </c>
      <c r="H450" s="36"/>
      <c r="I450" s="103" t="str">
        <f t="shared" ref="I450:I513" si="67">IF(H450="","",VLOOKUP(H450,補助科目一覧表,2,FALSE))</f>
        <v/>
      </c>
      <c r="J450" s="36"/>
      <c r="K450" s="36"/>
      <c r="L450" s="36"/>
      <c r="M450" s="36"/>
      <c r="N450" s="57"/>
      <c r="P450" s="28" t="str">
        <f t="shared" ref="P450:P495" si="68">IF(B450="","",IF(J450="","",C450-(J450*K450)))</f>
        <v/>
      </c>
    </row>
    <row r="451" spans="1:16" ht="15.95" customHeight="1" x14ac:dyDescent="0.15">
      <c r="A451" s="32"/>
      <c r="B451" s="33"/>
      <c r="C451" s="34"/>
      <c r="D451" s="34"/>
      <c r="E451" s="35" t="str">
        <f t="shared" si="65"/>
        <v/>
      </c>
      <c r="F451" s="36"/>
      <c r="G451" s="103" t="str">
        <f t="shared" si="66"/>
        <v/>
      </c>
      <c r="H451" s="36"/>
      <c r="I451" s="103" t="str">
        <f t="shared" si="67"/>
        <v/>
      </c>
      <c r="J451" s="36"/>
      <c r="K451" s="36"/>
      <c r="L451" s="36"/>
      <c r="M451" s="36"/>
      <c r="N451" s="57"/>
      <c r="P451" s="28" t="str">
        <f t="shared" si="68"/>
        <v/>
      </c>
    </row>
    <row r="452" spans="1:16" ht="15.95" customHeight="1" x14ac:dyDescent="0.15">
      <c r="A452" s="32"/>
      <c r="B452" s="33"/>
      <c r="C452" s="34"/>
      <c r="D452" s="34"/>
      <c r="E452" s="35" t="str">
        <f t="shared" si="65"/>
        <v/>
      </c>
      <c r="F452" s="36"/>
      <c r="G452" s="103" t="str">
        <f t="shared" si="66"/>
        <v/>
      </c>
      <c r="H452" s="36"/>
      <c r="I452" s="103" t="str">
        <f t="shared" si="67"/>
        <v/>
      </c>
      <c r="J452" s="36"/>
      <c r="K452" s="36"/>
      <c r="L452" s="36"/>
      <c r="M452" s="36"/>
      <c r="N452" s="57"/>
      <c r="P452" s="28" t="str">
        <f t="shared" si="68"/>
        <v/>
      </c>
    </row>
    <row r="453" spans="1:16" ht="15.95" customHeight="1" x14ac:dyDescent="0.15">
      <c r="A453" s="32"/>
      <c r="B453" s="33"/>
      <c r="C453" s="34"/>
      <c r="D453" s="34"/>
      <c r="E453" s="35" t="str">
        <f t="shared" ref="E453:E495" si="69">IF(A453="","",E452+D453-C453)</f>
        <v/>
      </c>
      <c r="F453" s="36"/>
      <c r="G453" s="103" t="str">
        <f t="shared" si="66"/>
        <v/>
      </c>
      <c r="H453" s="36"/>
      <c r="I453" s="103" t="str">
        <f t="shared" si="67"/>
        <v/>
      </c>
      <c r="J453" s="36"/>
      <c r="K453" s="36"/>
      <c r="L453" s="36"/>
      <c r="M453" s="36"/>
      <c r="N453" s="57"/>
      <c r="P453" s="28" t="str">
        <f t="shared" si="68"/>
        <v/>
      </c>
    </row>
    <row r="454" spans="1:16" ht="15.95" customHeight="1" x14ac:dyDescent="0.15">
      <c r="A454" s="32"/>
      <c r="B454" s="33"/>
      <c r="C454" s="34"/>
      <c r="D454" s="34"/>
      <c r="E454" s="35" t="str">
        <f t="shared" si="69"/>
        <v/>
      </c>
      <c r="F454" s="36"/>
      <c r="G454" s="103" t="str">
        <f t="shared" si="66"/>
        <v/>
      </c>
      <c r="H454" s="36"/>
      <c r="I454" s="103" t="str">
        <f t="shared" si="67"/>
        <v/>
      </c>
      <c r="J454" s="36"/>
      <c r="K454" s="36"/>
      <c r="L454" s="36"/>
      <c r="M454" s="36"/>
      <c r="N454" s="57"/>
      <c r="P454" s="28" t="str">
        <f t="shared" si="68"/>
        <v/>
      </c>
    </row>
    <row r="455" spans="1:16" ht="15.95" customHeight="1" x14ac:dyDescent="0.15">
      <c r="A455" s="32"/>
      <c r="B455" s="33"/>
      <c r="C455" s="34"/>
      <c r="D455" s="34"/>
      <c r="E455" s="35" t="str">
        <f t="shared" si="69"/>
        <v/>
      </c>
      <c r="F455" s="36"/>
      <c r="G455" s="103" t="str">
        <f t="shared" si="66"/>
        <v/>
      </c>
      <c r="H455" s="36"/>
      <c r="I455" s="103" t="str">
        <f t="shared" si="67"/>
        <v/>
      </c>
      <c r="J455" s="36"/>
      <c r="K455" s="36"/>
      <c r="L455" s="36"/>
      <c r="M455" s="36"/>
      <c r="N455" s="57"/>
      <c r="P455" s="28" t="str">
        <f t="shared" si="68"/>
        <v/>
      </c>
    </row>
    <row r="456" spans="1:16" ht="15.95" customHeight="1" x14ac:dyDescent="0.15">
      <c r="A456" s="32"/>
      <c r="B456" s="33"/>
      <c r="C456" s="34"/>
      <c r="D456" s="34"/>
      <c r="E456" s="35" t="str">
        <f t="shared" si="69"/>
        <v/>
      </c>
      <c r="F456" s="36"/>
      <c r="G456" s="103" t="str">
        <f t="shared" si="66"/>
        <v/>
      </c>
      <c r="H456" s="36"/>
      <c r="I456" s="103" t="str">
        <f t="shared" si="67"/>
        <v/>
      </c>
      <c r="J456" s="36"/>
      <c r="K456" s="36"/>
      <c r="L456" s="36"/>
      <c r="M456" s="36"/>
      <c r="N456" s="57"/>
      <c r="P456" s="28" t="str">
        <f t="shared" si="68"/>
        <v/>
      </c>
    </row>
    <row r="457" spans="1:16" ht="15.95" customHeight="1" x14ac:dyDescent="0.15">
      <c r="A457" s="32"/>
      <c r="B457" s="33"/>
      <c r="C457" s="34"/>
      <c r="D457" s="34"/>
      <c r="E457" s="35" t="str">
        <f t="shared" si="69"/>
        <v/>
      </c>
      <c r="F457" s="36"/>
      <c r="G457" s="103" t="str">
        <f t="shared" si="66"/>
        <v/>
      </c>
      <c r="H457" s="36"/>
      <c r="I457" s="103" t="str">
        <f t="shared" si="67"/>
        <v/>
      </c>
      <c r="J457" s="36"/>
      <c r="K457" s="36"/>
      <c r="L457" s="36"/>
      <c r="M457" s="36"/>
      <c r="N457" s="57"/>
      <c r="P457" s="28" t="str">
        <f t="shared" si="68"/>
        <v/>
      </c>
    </row>
    <row r="458" spans="1:16" ht="15.95" customHeight="1" x14ac:dyDescent="0.15">
      <c r="A458" s="32"/>
      <c r="B458" s="33"/>
      <c r="C458" s="34"/>
      <c r="D458" s="34"/>
      <c r="E458" s="35" t="str">
        <f t="shared" si="69"/>
        <v/>
      </c>
      <c r="F458" s="36"/>
      <c r="G458" s="103" t="str">
        <f t="shared" si="66"/>
        <v/>
      </c>
      <c r="H458" s="36"/>
      <c r="I458" s="103" t="str">
        <f t="shared" si="67"/>
        <v/>
      </c>
      <c r="J458" s="36"/>
      <c r="K458" s="36"/>
      <c r="L458" s="36"/>
      <c r="M458" s="36"/>
      <c r="N458" s="57"/>
      <c r="P458" s="28" t="str">
        <f t="shared" si="68"/>
        <v/>
      </c>
    </row>
    <row r="459" spans="1:16" ht="15.95" customHeight="1" x14ac:dyDescent="0.15">
      <c r="A459" s="32"/>
      <c r="B459" s="33"/>
      <c r="C459" s="34"/>
      <c r="D459" s="34"/>
      <c r="E459" s="35" t="str">
        <f t="shared" si="69"/>
        <v/>
      </c>
      <c r="F459" s="36"/>
      <c r="G459" s="103" t="str">
        <f t="shared" si="66"/>
        <v/>
      </c>
      <c r="H459" s="36"/>
      <c r="I459" s="103" t="str">
        <f t="shared" si="67"/>
        <v/>
      </c>
      <c r="J459" s="36"/>
      <c r="K459" s="36"/>
      <c r="L459" s="36"/>
      <c r="M459" s="36"/>
      <c r="N459" s="57"/>
      <c r="P459" s="28" t="str">
        <f t="shared" si="68"/>
        <v/>
      </c>
    </row>
    <row r="460" spans="1:16" ht="15.95" customHeight="1" x14ac:dyDescent="0.15">
      <c r="A460" s="32"/>
      <c r="B460" s="33"/>
      <c r="C460" s="34"/>
      <c r="D460" s="34"/>
      <c r="E460" s="35" t="str">
        <f t="shared" si="69"/>
        <v/>
      </c>
      <c r="F460" s="36"/>
      <c r="G460" s="103" t="str">
        <f t="shared" si="66"/>
        <v/>
      </c>
      <c r="H460" s="36"/>
      <c r="I460" s="103" t="str">
        <f t="shared" si="67"/>
        <v/>
      </c>
      <c r="J460" s="36"/>
      <c r="K460" s="36"/>
      <c r="L460" s="36"/>
      <c r="M460" s="36"/>
      <c r="N460" s="57"/>
      <c r="P460" s="28" t="str">
        <f t="shared" si="68"/>
        <v/>
      </c>
    </row>
    <row r="461" spans="1:16" ht="15.95" customHeight="1" x14ac:dyDescent="0.15">
      <c r="A461" s="32"/>
      <c r="B461" s="33"/>
      <c r="C461" s="34"/>
      <c r="D461" s="34"/>
      <c r="E461" s="35" t="str">
        <f t="shared" si="69"/>
        <v/>
      </c>
      <c r="F461" s="36"/>
      <c r="G461" s="103" t="str">
        <f t="shared" si="66"/>
        <v/>
      </c>
      <c r="H461" s="36"/>
      <c r="I461" s="103" t="str">
        <f t="shared" si="67"/>
        <v/>
      </c>
      <c r="J461" s="36"/>
      <c r="K461" s="36"/>
      <c r="L461" s="36"/>
      <c r="M461" s="36"/>
      <c r="N461" s="57"/>
      <c r="P461" s="28" t="str">
        <f t="shared" si="68"/>
        <v/>
      </c>
    </row>
    <row r="462" spans="1:16" ht="15.95" customHeight="1" x14ac:dyDescent="0.15">
      <c r="A462" s="32"/>
      <c r="B462" s="33"/>
      <c r="C462" s="34"/>
      <c r="D462" s="34"/>
      <c r="E462" s="35" t="str">
        <f t="shared" si="69"/>
        <v/>
      </c>
      <c r="F462" s="36"/>
      <c r="G462" s="103" t="str">
        <f t="shared" si="66"/>
        <v/>
      </c>
      <c r="H462" s="36"/>
      <c r="I462" s="103" t="str">
        <f t="shared" si="67"/>
        <v/>
      </c>
      <c r="J462" s="36"/>
      <c r="K462" s="36"/>
      <c r="L462" s="36"/>
      <c r="M462" s="36"/>
      <c r="N462" s="57"/>
      <c r="P462" s="28" t="str">
        <f t="shared" si="68"/>
        <v/>
      </c>
    </row>
    <row r="463" spans="1:16" ht="15.95" customHeight="1" x14ac:dyDescent="0.15">
      <c r="A463" s="32"/>
      <c r="B463" s="33"/>
      <c r="C463" s="34"/>
      <c r="D463" s="34"/>
      <c r="E463" s="35" t="str">
        <f t="shared" si="69"/>
        <v/>
      </c>
      <c r="F463" s="36"/>
      <c r="G463" s="103" t="str">
        <f t="shared" si="66"/>
        <v/>
      </c>
      <c r="H463" s="36"/>
      <c r="I463" s="103" t="str">
        <f t="shared" si="67"/>
        <v/>
      </c>
      <c r="J463" s="36"/>
      <c r="K463" s="36"/>
      <c r="L463" s="36"/>
      <c r="M463" s="36"/>
      <c r="N463" s="57"/>
      <c r="P463" s="28" t="str">
        <f t="shared" si="68"/>
        <v/>
      </c>
    </row>
    <row r="464" spans="1:16" ht="15.95" customHeight="1" x14ac:dyDescent="0.15">
      <c r="A464" s="32"/>
      <c r="B464" s="33"/>
      <c r="C464" s="34"/>
      <c r="D464" s="34"/>
      <c r="E464" s="35" t="str">
        <f t="shared" si="69"/>
        <v/>
      </c>
      <c r="F464" s="36"/>
      <c r="G464" s="103" t="str">
        <f t="shared" si="66"/>
        <v/>
      </c>
      <c r="H464" s="36"/>
      <c r="I464" s="103" t="str">
        <f t="shared" si="67"/>
        <v/>
      </c>
      <c r="J464" s="36"/>
      <c r="K464" s="36"/>
      <c r="L464" s="36"/>
      <c r="M464" s="36"/>
      <c r="N464" s="57"/>
      <c r="P464" s="28" t="str">
        <f t="shared" si="68"/>
        <v/>
      </c>
    </row>
    <row r="465" spans="1:16" ht="15.95" customHeight="1" x14ac:dyDescent="0.15">
      <c r="A465" s="32"/>
      <c r="B465" s="33"/>
      <c r="C465" s="34"/>
      <c r="D465" s="34"/>
      <c r="E465" s="35" t="str">
        <f t="shared" si="69"/>
        <v/>
      </c>
      <c r="F465" s="36"/>
      <c r="G465" s="103" t="str">
        <f t="shared" si="66"/>
        <v/>
      </c>
      <c r="H465" s="36"/>
      <c r="I465" s="103" t="str">
        <f t="shared" si="67"/>
        <v/>
      </c>
      <c r="J465" s="36"/>
      <c r="K465" s="36"/>
      <c r="L465" s="36"/>
      <c r="M465" s="36"/>
      <c r="N465" s="57"/>
      <c r="P465" s="28" t="str">
        <f t="shared" si="68"/>
        <v/>
      </c>
    </row>
    <row r="466" spans="1:16" ht="15.95" customHeight="1" x14ac:dyDescent="0.15">
      <c r="A466" s="32"/>
      <c r="B466" s="33"/>
      <c r="C466" s="34"/>
      <c r="D466" s="34"/>
      <c r="E466" s="35" t="str">
        <f t="shared" si="69"/>
        <v/>
      </c>
      <c r="F466" s="36"/>
      <c r="G466" s="103" t="str">
        <f t="shared" si="66"/>
        <v/>
      </c>
      <c r="H466" s="36"/>
      <c r="I466" s="103" t="str">
        <f t="shared" si="67"/>
        <v/>
      </c>
      <c r="J466" s="36"/>
      <c r="K466" s="36"/>
      <c r="L466" s="36"/>
      <c r="M466" s="36"/>
      <c r="N466" s="57"/>
      <c r="P466" s="28" t="str">
        <f t="shared" si="68"/>
        <v/>
      </c>
    </row>
    <row r="467" spans="1:16" ht="15.95" customHeight="1" x14ac:dyDescent="0.15">
      <c r="A467" s="32"/>
      <c r="B467" s="33"/>
      <c r="C467" s="34"/>
      <c r="D467" s="34"/>
      <c r="E467" s="35" t="str">
        <f t="shared" si="69"/>
        <v/>
      </c>
      <c r="F467" s="36"/>
      <c r="G467" s="103" t="str">
        <f t="shared" si="66"/>
        <v/>
      </c>
      <c r="H467" s="36"/>
      <c r="I467" s="103" t="str">
        <f t="shared" si="67"/>
        <v/>
      </c>
      <c r="J467" s="36"/>
      <c r="K467" s="36"/>
      <c r="L467" s="36"/>
      <c r="M467" s="36"/>
      <c r="N467" s="57"/>
      <c r="P467" s="28" t="str">
        <f t="shared" si="68"/>
        <v/>
      </c>
    </row>
    <row r="468" spans="1:16" ht="15.95" customHeight="1" x14ac:dyDescent="0.15">
      <c r="A468" s="32"/>
      <c r="B468" s="33"/>
      <c r="C468" s="34"/>
      <c r="D468" s="34"/>
      <c r="E468" s="35" t="str">
        <f t="shared" si="69"/>
        <v/>
      </c>
      <c r="F468" s="36"/>
      <c r="G468" s="103" t="str">
        <f t="shared" si="66"/>
        <v/>
      </c>
      <c r="H468" s="36"/>
      <c r="I468" s="103" t="str">
        <f t="shared" si="67"/>
        <v/>
      </c>
      <c r="J468" s="36"/>
      <c r="K468" s="36"/>
      <c r="L468" s="36"/>
      <c r="M468" s="36"/>
      <c r="N468" s="57"/>
      <c r="P468" s="28" t="str">
        <f t="shared" si="68"/>
        <v/>
      </c>
    </row>
    <row r="469" spans="1:16" ht="15.95" customHeight="1" x14ac:dyDescent="0.15">
      <c r="A469" s="32"/>
      <c r="B469" s="33"/>
      <c r="C469" s="34"/>
      <c r="D469" s="34"/>
      <c r="E469" s="35" t="str">
        <f t="shared" si="69"/>
        <v/>
      </c>
      <c r="F469" s="36"/>
      <c r="G469" s="103" t="str">
        <f t="shared" si="66"/>
        <v/>
      </c>
      <c r="H469" s="36"/>
      <c r="I469" s="103" t="str">
        <f t="shared" si="67"/>
        <v/>
      </c>
      <c r="J469" s="36"/>
      <c r="K469" s="36"/>
      <c r="L469" s="36"/>
      <c r="M469" s="36"/>
      <c r="N469" s="57"/>
      <c r="P469" s="28" t="str">
        <f t="shared" si="68"/>
        <v/>
      </c>
    </row>
    <row r="470" spans="1:16" ht="15.95" customHeight="1" x14ac:dyDescent="0.15">
      <c r="A470" s="32"/>
      <c r="B470" s="33"/>
      <c r="C470" s="34"/>
      <c r="D470" s="34"/>
      <c r="E470" s="35" t="str">
        <f t="shared" si="69"/>
        <v/>
      </c>
      <c r="F470" s="36"/>
      <c r="G470" s="103" t="str">
        <f t="shared" si="66"/>
        <v/>
      </c>
      <c r="H470" s="36"/>
      <c r="I470" s="103" t="str">
        <f t="shared" si="67"/>
        <v/>
      </c>
      <c r="J470" s="36"/>
      <c r="K470" s="36"/>
      <c r="L470" s="36"/>
      <c r="M470" s="36"/>
      <c r="N470" s="57"/>
      <c r="P470" s="28" t="str">
        <f t="shared" si="68"/>
        <v/>
      </c>
    </row>
    <row r="471" spans="1:16" ht="15.95" customHeight="1" x14ac:dyDescent="0.15">
      <c r="A471" s="32"/>
      <c r="B471" s="33"/>
      <c r="C471" s="34"/>
      <c r="D471" s="34"/>
      <c r="E471" s="35" t="str">
        <f t="shared" si="69"/>
        <v/>
      </c>
      <c r="F471" s="36"/>
      <c r="G471" s="103" t="str">
        <f t="shared" si="66"/>
        <v/>
      </c>
      <c r="H471" s="36"/>
      <c r="I471" s="103" t="str">
        <f t="shared" si="67"/>
        <v/>
      </c>
      <c r="J471" s="36"/>
      <c r="K471" s="36"/>
      <c r="L471" s="36"/>
      <c r="M471" s="36"/>
      <c r="N471" s="57"/>
      <c r="P471" s="28" t="str">
        <f t="shared" si="68"/>
        <v/>
      </c>
    </row>
    <row r="472" spans="1:16" ht="15.95" customHeight="1" x14ac:dyDescent="0.15">
      <c r="A472" s="32"/>
      <c r="B472" s="33"/>
      <c r="C472" s="34"/>
      <c r="D472" s="34"/>
      <c r="E472" s="35" t="str">
        <f t="shared" si="69"/>
        <v/>
      </c>
      <c r="F472" s="36"/>
      <c r="G472" s="103" t="str">
        <f t="shared" si="66"/>
        <v/>
      </c>
      <c r="H472" s="36"/>
      <c r="I472" s="103" t="str">
        <f t="shared" si="67"/>
        <v/>
      </c>
      <c r="J472" s="36"/>
      <c r="K472" s="36"/>
      <c r="L472" s="36"/>
      <c r="M472" s="36"/>
      <c r="N472" s="57"/>
      <c r="P472" s="28" t="str">
        <f t="shared" si="68"/>
        <v/>
      </c>
    </row>
    <row r="473" spans="1:16" ht="15.95" customHeight="1" x14ac:dyDescent="0.15">
      <c r="A473" s="32"/>
      <c r="B473" s="33"/>
      <c r="C473" s="34"/>
      <c r="D473" s="34"/>
      <c r="E473" s="35" t="str">
        <f t="shared" si="69"/>
        <v/>
      </c>
      <c r="F473" s="36"/>
      <c r="G473" s="103" t="str">
        <f t="shared" si="66"/>
        <v/>
      </c>
      <c r="H473" s="36"/>
      <c r="I473" s="103" t="str">
        <f t="shared" si="67"/>
        <v/>
      </c>
      <c r="J473" s="36"/>
      <c r="K473" s="36"/>
      <c r="L473" s="36"/>
      <c r="M473" s="36"/>
      <c r="N473" s="57"/>
      <c r="P473" s="28" t="str">
        <f t="shared" si="68"/>
        <v/>
      </c>
    </row>
    <row r="474" spans="1:16" ht="15.95" customHeight="1" x14ac:dyDescent="0.15">
      <c r="A474" s="32"/>
      <c r="B474" s="33"/>
      <c r="C474" s="34"/>
      <c r="D474" s="34"/>
      <c r="E474" s="35" t="str">
        <f t="shared" si="69"/>
        <v/>
      </c>
      <c r="F474" s="36"/>
      <c r="G474" s="103" t="str">
        <f t="shared" si="66"/>
        <v/>
      </c>
      <c r="H474" s="36"/>
      <c r="I474" s="103" t="str">
        <f t="shared" si="67"/>
        <v/>
      </c>
      <c r="J474" s="36"/>
      <c r="K474" s="36"/>
      <c r="L474" s="36"/>
      <c r="M474" s="36"/>
      <c r="N474" s="57"/>
      <c r="P474" s="28" t="str">
        <f t="shared" si="68"/>
        <v/>
      </c>
    </row>
    <row r="475" spans="1:16" ht="15.95" customHeight="1" x14ac:dyDescent="0.15">
      <c r="A475" s="32"/>
      <c r="B475" s="33"/>
      <c r="C475" s="34"/>
      <c r="D475" s="34"/>
      <c r="E475" s="35" t="str">
        <f t="shared" si="69"/>
        <v/>
      </c>
      <c r="F475" s="36"/>
      <c r="G475" s="103" t="str">
        <f t="shared" si="66"/>
        <v/>
      </c>
      <c r="H475" s="36"/>
      <c r="I475" s="103" t="str">
        <f t="shared" si="67"/>
        <v/>
      </c>
      <c r="J475" s="36"/>
      <c r="K475" s="36"/>
      <c r="L475" s="36"/>
      <c r="M475" s="36"/>
      <c r="N475" s="57"/>
      <c r="P475" s="28" t="str">
        <f t="shared" si="68"/>
        <v/>
      </c>
    </row>
    <row r="476" spans="1:16" ht="15.95" customHeight="1" x14ac:dyDescent="0.15">
      <c r="A476" s="32"/>
      <c r="B476" s="33"/>
      <c r="C476" s="34"/>
      <c r="D476" s="34"/>
      <c r="E476" s="35" t="str">
        <f t="shared" si="69"/>
        <v/>
      </c>
      <c r="F476" s="36"/>
      <c r="G476" s="103" t="str">
        <f t="shared" si="66"/>
        <v/>
      </c>
      <c r="H476" s="36"/>
      <c r="I476" s="103" t="str">
        <f t="shared" si="67"/>
        <v/>
      </c>
      <c r="J476" s="36"/>
      <c r="K476" s="36"/>
      <c r="L476" s="36"/>
      <c r="M476" s="36"/>
      <c r="N476" s="57"/>
      <c r="P476" s="28" t="str">
        <f t="shared" si="68"/>
        <v/>
      </c>
    </row>
    <row r="477" spans="1:16" ht="15.95" customHeight="1" x14ac:dyDescent="0.15">
      <c r="A477" s="32"/>
      <c r="B477" s="33"/>
      <c r="C477" s="34"/>
      <c r="D477" s="34"/>
      <c r="E477" s="35" t="str">
        <f t="shared" si="69"/>
        <v/>
      </c>
      <c r="F477" s="36"/>
      <c r="G477" s="103" t="str">
        <f t="shared" si="66"/>
        <v/>
      </c>
      <c r="H477" s="36"/>
      <c r="I477" s="103" t="str">
        <f t="shared" si="67"/>
        <v/>
      </c>
      <c r="J477" s="36"/>
      <c r="K477" s="36"/>
      <c r="L477" s="36"/>
      <c r="M477" s="36"/>
      <c r="N477" s="57"/>
      <c r="P477" s="28" t="str">
        <f t="shared" si="68"/>
        <v/>
      </c>
    </row>
    <row r="478" spans="1:16" ht="15.95" customHeight="1" x14ac:dyDescent="0.15">
      <c r="A478" s="32"/>
      <c r="B478" s="33"/>
      <c r="C478" s="34"/>
      <c r="D478" s="34"/>
      <c r="E478" s="35" t="str">
        <f t="shared" si="69"/>
        <v/>
      </c>
      <c r="F478" s="36"/>
      <c r="G478" s="103" t="str">
        <f t="shared" si="66"/>
        <v/>
      </c>
      <c r="H478" s="36"/>
      <c r="I478" s="103" t="str">
        <f t="shared" si="67"/>
        <v/>
      </c>
      <c r="J478" s="36"/>
      <c r="K478" s="36"/>
      <c r="L478" s="36"/>
      <c r="M478" s="36"/>
      <c r="N478" s="57"/>
      <c r="P478" s="28" t="str">
        <f t="shared" si="68"/>
        <v/>
      </c>
    </row>
    <row r="479" spans="1:16" ht="15.95" customHeight="1" x14ac:dyDescent="0.15">
      <c r="A479" s="32"/>
      <c r="B479" s="33"/>
      <c r="C479" s="34"/>
      <c r="D479" s="34"/>
      <c r="E479" s="35" t="str">
        <f t="shared" si="69"/>
        <v/>
      </c>
      <c r="F479" s="36"/>
      <c r="G479" s="103" t="str">
        <f t="shared" si="66"/>
        <v/>
      </c>
      <c r="H479" s="36"/>
      <c r="I479" s="103" t="str">
        <f t="shared" si="67"/>
        <v/>
      </c>
      <c r="J479" s="36"/>
      <c r="K479" s="36"/>
      <c r="L479" s="36"/>
      <c r="M479" s="36"/>
      <c r="N479" s="57"/>
      <c r="P479" s="28" t="str">
        <f t="shared" si="68"/>
        <v/>
      </c>
    </row>
    <row r="480" spans="1:16" ht="15.95" customHeight="1" x14ac:dyDescent="0.15">
      <c r="A480" s="32"/>
      <c r="B480" s="33"/>
      <c r="C480" s="34"/>
      <c r="D480" s="34"/>
      <c r="E480" s="35" t="str">
        <f t="shared" si="69"/>
        <v/>
      </c>
      <c r="F480" s="36"/>
      <c r="G480" s="103" t="str">
        <f t="shared" si="66"/>
        <v/>
      </c>
      <c r="H480" s="36"/>
      <c r="I480" s="103" t="str">
        <f t="shared" si="67"/>
        <v/>
      </c>
      <c r="J480" s="36"/>
      <c r="K480" s="36"/>
      <c r="L480" s="36"/>
      <c r="M480" s="36"/>
      <c r="N480" s="57"/>
      <c r="P480" s="28" t="str">
        <f t="shared" si="68"/>
        <v/>
      </c>
    </row>
    <row r="481" spans="1:16" ht="15.95" customHeight="1" x14ac:dyDescent="0.15">
      <c r="A481" s="32"/>
      <c r="B481" s="33"/>
      <c r="C481" s="34"/>
      <c r="D481" s="34"/>
      <c r="E481" s="35" t="str">
        <f t="shared" si="69"/>
        <v/>
      </c>
      <c r="F481" s="36"/>
      <c r="G481" s="103" t="str">
        <f t="shared" si="66"/>
        <v/>
      </c>
      <c r="H481" s="36"/>
      <c r="I481" s="103" t="str">
        <f t="shared" si="67"/>
        <v/>
      </c>
      <c r="J481" s="36"/>
      <c r="K481" s="36"/>
      <c r="L481" s="36"/>
      <c r="M481" s="36"/>
      <c r="N481" s="57"/>
      <c r="P481" s="28" t="str">
        <f t="shared" si="68"/>
        <v/>
      </c>
    </row>
    <row r="482" spans="1:16" ht="15.95" customHeight="1" x14ac:dyDescent="0.15">
      <c r="A482" s="32"/>
      <c r="B482" s="33"/>
      <c r="C482" s="34"/>
      <c r="D482" s="34"/>
      <c r="E482" s="35" t="str">
        <f t="shared" si="69"/>
        <v/>
      </c>
      <c r="F482" s="36"/>
      <c r="G482" s="103" t="str">
        <f t="shared" si="66"/>
        <v/>
      </c>
      <c r="H482" s="36"/>
      <c r="I482" s="103" t="str">
        <f t="shared" si="67"/>
        <v/>
      </c>
      <c r="J482" s="36"/>
      <c r="K482" s="36"/>
      <c r="L482" s="36"/>
      <c r="M482" s="36"/>
      <c r="N482" s="57"/>
      <c r="P482" s="28" t="str">
        <f t="shared" si="68"/>
        <v/>
      </c>
    </row>
    <row r="483" spans="1:16" ht="15.95" customHeight="1" x14ac:dyDescent="0.15">
      <c r="A483" s="32"/>
      <c r="B483" s="33"/>
      <c r="C483" s="34"/>
      <c r="D483" s="34"/>
      <c r="E483" s="35" t="str">
        <f t="shared" si="69"/>
        <v/>
      </c>
      <c r="F483" s="36"/>
      <c r="G483" s="103" t="str">
        <f t="shared" si="66"/>
        <v/>
      </c>
      <c r="H483" s="36"/>
      <c r="I483" s="103" t="str">
        <f t="shared" si="67"/>
        <v/>
      </c>
      <c r="J483" s="36"/>
      <c r="K483" s="36"/>
      <c r="L483" s="36"/>
      <c r="M483" s="36"/>
      <c r="N483" s="57"/>
      <c r="P483" s="28" t="str">
        <f t="shared" si="68"/>
        <v/>
      </c>
    </row>
    <row r="484" spans="1:16" ht="15.95" customHeight="1" x14ac:dyDescent="0.15">
      <c r="A484" s="32"/>
      <c r="B484" s="33"/>
      <c r="C484" s="34"/>
      <c r="D484" s="34"/>
      <c r="E484" s="35" t="str">
        <f t="shared" si="69"/>
        <v/>
      </c>
      <c r="F484" s="36"/>
      <c r="G484" s="103" t="str">
        <f t="shared" si="66"/>
        <v/>
      </c>
      <c r="H484" s="36"/>
      <c r="I484" s="103" t="str">
        <f t="shared" si="67"/>
        <v/>
      </c>
      <c r="J484" s="36"/>
      <c r="K484" s="36"/>
      <c r="L484" s="36"/>
      <c r="M484" s="36"/>
      <c r="N484" s="57"/>
      <c r="P484" s="28" t="str">
        <f t="shared" si="68"/>
        <v/>
      </c>
    </row>
    <row r="485" spans="1:16" ht="15.95" customHeight="1" x14ac:dyDescent="0.15">
      <c r="A485" s="32"/>
      <c r="B485" s="33"/>
      <c r="C485" s="34"/>
      <c r="D485" s="34"/>
      <c r="E485" s="35" t="str">
        <f t="shared" si="69"/>
        <v/>
      </c>
      <c r="F485" s="36"/>
      <c r="G485" s="103" t="str">
        <f t="shared" si="66"/>
        <v/>
      </c>
      <c r="H485" s="36"/>
      <c r="I485" s="103" t="str">
        <f t="shared" si="67"/>
        <v/>
      </c>
      <c r="J485" s="36"/>
      <c r="K485" s="36"/>
      <c r="L485" s="36"/>
      <c r="M485" s="36"/>
      <c r="N485" s="57"/>
      <c r="P485" s="28" t="str">
        <f t="shared" si="68"/>
        <v/>
      </c>
    </row>
    <row r="486" spans="1:16" ht="15.95" customHeight="1" x14ac:dyDescent="0.15">
      <c r="A486" s="32"/>
      <c r="B486" s="33"/>
      <c r="C486" s="34"/>
      <c r="D486" s="34"/>
      <c r="E486" s="35" t="str">
        <f t="shared" si="69"/>
        <v/>
      </c>
      <c r="F486" s="36"/>
      <c r="G486" s="103" t="str">
        <f t="shared" si="66"/>
        <v/>
      </c>
      <c r="H486" s="36"/>
      <c r="I486" s="103" t="str">
        <f t="shared" si="67"/>
        <v/>
      </c>
      <c r="J486" s="36"/>
      <c r="K486" s="36"/>
      <c r="L486" s="36"/>
      <c r="M486" s="36"/>
      <c r="N486" s="57"/>
      <c r="P486" s="28" t="str">
        <f t="shared" si="68"/>
        <v/>
      </c>
    </row>
    <row r="487" spans="1:16" ht="15.95" customHeight="1" x14ac:dyDescent="0.15">
      <c r="A487" s="32"/>
      <c r="B487" s="33"/>
      <c r="C487" s="34"/>
      <c r="D487" s="34"/>
      <c r="E487" s="35" t="str">
        <f t="shared" si="69"/>
        <v/>
      </c>
      <c r="F487" s="36"/>
      <c r="G487" s="103" t="str">
        <f t="shared" si="66"/>
        <v/>
      </c>
      <c r="H487" s="36"/>
      <c r="I487" s="103" t="str">
        <f t="shared" si="67"/>
        <v/>
      </c>
      <c r="J487" s="36"/>
      <c r="K487" s="36"/>
      <c r="L487" s="36"/>
      <c r="M487" s="36"/>
      <c r="N487" s="57"/>
      <c r="P487" s="28" t="str">
        <f t="shared" si="68"/>
        <v/>
      </c>
    </row>
    <row r="488" spans="1:16" ht="15.95" customHeight="1" x14ac:dyDescent="0.15">
      <c r="A488" s="32"/>
      <c r="B488" s="33"/>
      <c r="C488" s="34"/>
      <c r="D488" s="34"/>
      <c r="E488" s="35" t="str">
        <f t="shared" si="69"/>
        <v/>
      </c>
      <c r="F488" s="36"/>
      <c r="G488" s="103" t="str">
        <f t="shared" si="66"/>
        <v/>
      </c>
      <c r="H488" s="36"/>
      <c r="I488" s="103" t="str">
        <f t="shared" si="67"/>
        <v/>
      </c>
      <c r="J488" s="36"/>
      <c r="K488" s="36"/>
      <c r="L488" s="36"/>
      <c r="M488" s="36"/>
      <c r="N488" s="57"/>
      <c r="P488" s="28" t="str">
        <f t="shared" si="68"/>
        <v/>
      </c>
    </row>
    <row r="489" spans="1:16" ht="15.95" customHeight="1" x14ac:dyDescent="0.15">
      <c r="A489" s="32"/>
      <c r="B489" s="33"/>
      <c r="C489" s="34"/>
      <c r="D489" s="34"/>
      <c r="E489" s="35" t="str">
        <f t="shared" si="69"/>
        <v/>
      </c>
      <c r="F489" s="36"/>
      <c r="G489" s="103" t="str">
        <f t="shared" si="66"/>
        <v/>
      </c>
      <c r="H489" s="36"/>
      <c r="I489" s="103" t="str">
        <f t="shared" si="67"/>
        <v/>
      </c>
      <c r="J489" s="36"/>
      <c r="K489" s="36"/>
      <c r="L489" s="36"/>
      <c r="M489" s="36"/>
      <c r="N489" s="57"/>
      <c r="P489" s="28" t="str">
        <f t="shared" si="68"/>
        <v/>
      </c>
    </row>
    <row r="490" spans="1:16" ht="15.95" customHeight="1" x14ac:dyDescent="0.15">
      <c r="A490" s="32"/>
      <c r="B490" s="33"/>
      <c r="C490" s="34"/>
      <c r="D490" s="34"/>
      <c r="E490" s="35" t="str">
        <f t="shared" si="69"/>
        <v/>
      </c>
      <c r="F490" s="36"/>
      <c r="G490" s="103" t="str">
        <f t="shared" si="66"/>
        <v/>
      </c>
      <c r="H490" s="36"/>
      <c r="I490" s="103" t="str">
        <f t="shared" si="67"/>
        <v/>
      </c>
      <c r="J490" s="36"/>
      <c r="K490" s="36"/>
      <c r="L490" s="36"/>
      <c r="M490" s="36"/>
      <c r="N490" s="57"/>
      <c r="P490" s="28" t="str">
        <f t="shared" si="68"/>
        <v/>
      </c>
    </row>
    <row r="491" spans="1:16" ht="15.95" customHeight="1" x14ac:dyDescent="0.15">
      <c r="A491" s="32"/>
      <c r="B491" s="33"/>
      <c r="C491" s="34"/>
      <c r="D491" s="34"/>
      <c r="E491" s="35" t="str">
        <f t="shared" si="69"/>
        <v/>
      </c>
      <c r="F491" s="36"/>
      <c r="G491" s="103" t="str">
        <f t="shared" si="66"/>
        <v/>
      </c>
      <c r="H491" s="36"/>
      <c r="I491" s="103" t="str">
        <f t="shared" si="67"/>
        <v/>
      </c>
      <c r="J491" s="36"/>
      <c r="K491" s="36"/>
      <c r="L491" s="36"/>
      <c r="M491" s="36"/>
      <c r="N491" s="57"/>
      <c r="P491" s="28" t="str">
        <f t="shared" si="68"/>
        <v/>
      </c>
    </row>
    <row r="492" spans="1:16" ht="15.95" customHeight="1" x14ac:dyDescent="0.15">
      <c r="A492" s="32"/>
      <c r="B492" s="33"/>
      <c r="C492" s="34"/>
      <c r="D492" s="34"/>
      <c r="E492" s="35" t="str">
        <f t="shared" si="69"/>
        <v/>
      </c>
      <c r="F492" s="36"/>
      <c r="G492" s="103" t="str">
        <f t="shared" si="66"/>
        <v/>
      </c>
      <c r="H492" s="36"/>
      <c r="I492" s="103" t="str">
        <f t="shared" si="67"/>
        <v/>
      </c>
      <c r="J492" s="36"/>
      <c r="K492" s="36"/>
      <c r="L492" s="36"/>
      <c r="M492" s="36"/>
      <c r="N492" s="57"/>
      <c r="P492" s="28" t="str">
        <f t="shared" si="68"/>
        <v/>
      </c>
    </row>
    <row r="493" spans="1:16" ht="15.95" customHeight="1" x14ac:dyDescent="0.15">
      <c r="A493" s="32"/>
      <c r="B493" s="33"/>
      <c r="C493" s="34"/>
      <c r="D493" s="34"/>
      <c r="E493" s="35" t="str">
        <f t="shared" si="69"/>
        <v/>
      </c>
      <c r="F493" s="36"/>
      <c r="G493" s="103" t="str">
        <f t="shared" si="66"/>
        <v/>
      </c>
      <c r="H493" s="36"/>
      <c r="I493" s="103" t="str">
        <f t="shared" si="67"/>
        <v/>
      </c>
      <c r="J493" s="36"/>
      <c r="K493" s="36"/>
      <c r="L493" s="36"/>
      <c r="M493" s="36"/>
      <c r="N493" s="57"/>
      <c r="P493" s="28" t="str">
        <f t="shared" si="68"/>
        <v/>
      </c>
    </row>
    <row r="494" spans="1:16" ht="15.95" customHeight="1" x14ac:dyDescent="0.15">
      <c r="A494" s="32"/>
      <c r="B494" s="33"/>
      <c r="C494" s="34"/>
      <c r="D494" s="34"/>
      <c r="E494" s="35" t="str">
        <f t="shared" si="69"/>
        <v/>
      </c>
      <c r="F494" s="36"/>
      <c r="G494" s="103" t="str">
        <f t="shared" si="66"/>
        <v/>
      </c>
      <c r="H494" s="36"/>
      <c r="I494" s="103" t="str">
        <f t="shared" si="67"/>
        <v/>
      </c>
      <c r="J494" s="36"/>
      <c r="K494" s="36"/>
      <c r="L494" s="36"/>
      <c r="M494" s="36"/>
      <c r="N494" s="57"/>
      <c r="P494" s="28" t="str">
        <f t="shared" si="68"/>
        <v/>
      </c>
    </row>
    <row r="495" spans="1:16" ht="15.95" customHeight="1" x14ac:dyDescent="0.15">
      <c r="A495" s="32"/>
      <c r="B495" s="33"/>
      <c r="C495" s="34"/>
      <c r="D495" s="34"/>
      <c r="E495" s="35" t="str">
        <f t="shared" si="69"/>
        <v/>
      </c>
      <c r="F495" s="36"/>
      <c r="G495" s="103" t="str">
        <f t="shared" si="66"/>
        <v/>
      </c>
      <c r="H495" s="36"/>
      <c r="I495" s="103" t="str">
        <f t="shared" si="67"/>
        <v/>
      </c>
      <c r="J495" s="36"/>
      <c r="K495" s="36"/>
      <c r="L495" s="36"/>
      <c r="M495" s="36"/>
      <c r="N495" s="57"/>
      <c r="P495" s="28" t="str">
        <f t="shared" si="68"/>
        <v/>
      </c>
    </row>
    <row r="496" spans="1:16" ht="15.95" customHeight="1" x14ac:dyDescent="0.15">
      <c r="A496" s="32"/>
      <c r="B496" s="33"/>
      <c r="C496" s="34"/>
      <c r="D496" s="34"/>
      <c r="E496" s="35" t="str">
        <f t="shared" ref="E496:E559" si="70">IF(A496="","",E495+D496-C496)</f>
        <v/>
      </c>
      <c r="F496" s="36"/>
      <c r="G496" s="103" t="str">
        <f t="shared" si="66"/>
        <v/>
      </c>
      <c r="H496" s="36"/>
      <c r="I496" s="103" t="str">
        <f t="shared" si="67"/>
        <v/>
      </c>
      <c r="J496" s="36"/>
      <c r="K496" s="36"/>
      <c r="L496" s="36"/>
      <c r="M496" s="36"/>
      <c r="N496" s="57"/>
      <c r="P496" s="28" t="str">
        <f t="shared" ref="P496:P559" si="71">IF(B496="","",IF(J496="","",C496-(J496*K496)))</f>
        <v/>
      </c>
    </row>
    <row r="497" spans="1:16" ht="15.95" customHeight="1" x14ac:dyDescent="0.15">
      <c r="A497" s="32"/>
      <c r="B497" s="33"/>
      <c r="C497" s="34"/>
      <c r="D497" s="34"/>
      <c r="E497" s="35" t="str">
        <f t="shared" si="70"/>
        <v/>
      </c>
      <c r="F497" s="36"/>
      <c r="G497" s="103" t="str">
        <f t="shared" si="66"/>
        <v/>
      </c>
      <c r="H497" s="36"/>
      <c r="I497" s="103" t="str">
        <f t="shared" si="67"/>
        <v/>
      </c>
      <c r="J497" s="36"/>
      <c r="K497" s="36"/>
      <c r="L497" s="36"/>
      <c r="M497" s="36"/>
      <c r="N497" s="57"/>
      <c r="P497" s="28" t="str">
        <f t="shared" si="71"/>
        <v/>
      </c>
    </row>
    <row r="498" spans="1:16" ht="15.95" customHeight="1" x14ac:dyDescent="0.15">
      <c r="A498" s="32"/>
      <c r="B498" s="33"/>
      <c r="C498" s="34"/>
      <c r="D498" s="34"/>
      <c r="E498" s="35" t="str">
        <f t="shared" si="70"/>
        <v/>
      </c>
      <c r="F498" s="36"/>
      <c r="G498" s="103" t="str">
        <f t="shared" si="66"/>
        <v/>
      </c>
      <c r="H498" s="36"/>
      <c r="I498" s="103" t="str">
        <f t="shared" si="67"/>
        <v/>
      </c>
      <c r="J498" s="36"/>
      <c r="K498" s="36"/>
      <c r="L498" s="36"/>
      <c r="M498" s="36"/>
      <c r="N498" s="57"/>
      <c r="P498" s="28" t="str">
        <f t="shared" si="71"/>
        <v/>
      </c>
    </row>
    <row r="499" spans="1:16" ht="15.95" customHeight="1" x14ac:dyDescent="0.15">
      <c r="A499" s="32"/>
      <c r="B499" s="33"/>
      <c r="C499" s="34"/>
      <c r="D499" s="34"/>
      <c r="E499" s="35" t="str">
        <f t="shared" si="70"/>
        <v/>
      </c>
      <c r="F499" s="36"/>
      <c r="G499" s="103" t="str">
        <f t="shared" si="66"/>
        <v/>
      </c>
      <c r="H499" s="36"/>
      <c r="I499" s="103" t="str">
        <f t="shared" si="67"/>
        <v/>
      </c>
      <c r="J499" s="36"/>
      <c r="K499" s="36"/>
      <c r="L499" s="36"/>
      <c r="M499" s="36"/>
      <c r="N499" s="57"/>
      <c r="P499" s="28" t="str">
        <f t="shared" si="71"/>
        <v/>
      </c>
    </row>
    <row r="500" spans="1:16" ht="15.95" customHeight="1" x14ac:dyDescent="0.15">
      <c r="A500" s="32"/>
      <c r="B500" s="33"/>
      <c r="C500" s="34"/>
      <c r="D500" s="34"/>
      <c r="E500" s="35" t="str">
        <f t="shared" si="70"/>
        <v/>
      </c>
      <c r="F500" s="36"/>
      <c r="G500" s="103" t="str">
        <f t="shared" si="66"/>
        <v/>
      </c>
      <c r="H500" s="36"/>
      <c r="I500" s="103" t="str">
        <f t="shared" si="67"/>
        <v/>
      </c>
      <c r="J500" s="36"/>
      <c r="K500" s="36"/>
      <c r="L500" s="36"/>
      <c r="M500" s="36"/>
      <c r="N500" s="57"/>
      <c r="P500" s="28" t="str">
        <f t="shared" si="71"/>
        <v/>
      </c>
    </row>
    <row r="501" spans="1:16" ht="15.95" customHeight="1" x14ac:dyDescent="0.15">
      <c r="A501" s="32"/>
      <c r="B501" s="33"/>
      <c r="C501" s="34"/>
      <c r="D501" s="34"/>
      <c r="E501" s="35" t="str">
        <f t="shared" si="70"/>
        <v/>
      </c>
      <c r="F501" s="36"/>
      <c r="G501" s="103" t="str">
        <f t="shared" si="66"/>
        <v/>
      </c>
      <c r="H501" s="36"/>
      <c r="I501" s="103" t="str">
        <f t="shared" si="67"/>
        <v/>
      </c>
      <c r="J501" s="36"/>
      <c r="K501" s="36"/>
      <c r="L501" s="36"/>
      <c r="M501" s="36"/>
      <c r="N501" s="57"/>
      <c r="P501" s="28" t="str">
        <f t="shared" si="71"/>
        <v/>
      </c>
    </row>
    <row r="502" spans="1:16" ht="15.95" hidden="1" customHeight="1" x14ac:dyDescent="0.15">
      <c r="A502" s="32"/>
      <c r="B502" s="33"/>
      <c r="C502" s="34"/>
      <c r="D502" s="34"/>
      <c r="E502" s="35" t="str">
        <f t="shared" si="70"/>
        <v/>
      </c>
      <c r="F502" s="36"/>
      <c r="G502" s="103" t="str">
        <f t="shared" si="66"/>
        <v/>
      </c>
      <c r="H502" s="36"/>
      <c r="I502" s="103" t="str">
        <f t="shared" si="67"/>
        <v/>
      </c>
      <c r="J502" s="36"/>
      <c r="K502" s="36"/>
      <c r="L502" s="36"/>
      <c r="M502" s="36"/>
      <c r="N502" s="57"/>
      <c r="P502" s="28" t="str">
        <f t="shared" si="71"/>
        <v/>
      </c>
    </row>
    <row r="503" spans="1:16" ht="15.95" hidden="1" customHeight="1" x14ac:dyDescent="0.15">
      <c r="A503" s="32"/>
      <c r="B503" s="33"/>
      <c r="C503" s="34"/>
      <c r="D503" s="34"/>
      <c r="E503" s="35" t="str">
        <f t="shared" si="70"/>
        <v/>
      </c>
      <c r="F503" s="36"/>
      <c r="G503" s="103" t="str">
        <f t="shared" si="66"/>
        <v/>
      </c>
      <c r="H503" s="36"/>
      <c r="I503" s="103" t="str">
        <f t="shared" si="67"/>
        <v/>
      </c>
      <c r="J503" s="36"/>
      <c r="K503" s="36"/>
      <c r="L503" s="36"/>
      <c r="M503" s="36"/>
      <c r="N503" s="57"/>
      <c r="P503" s="28" t="str">
        <f t="shared" si="71"/>
        <v/>
      </c>
    </row>
    <row r="504" spans="1:16" ht="15.95" hidden="1" customHeight="1" x14ac:dyDescent="0.15">
      <c r="A504" s="32"/>
      <c r="B504" s="33"/>
      <c r="C504" s="34"/>
      <c r="D504" s="34"/>
      <c r="E504" s="35" t="str">
        <f t="shared" si="70"/>
        <v/>
      </c>
      <c r="F504" s="36"/>
      <c r="G504" s="103" t="str">
        <f t="shared" si="66"/>
        <v/>
      </c>
      <c r="H504" s="36"/>
      <c r="I504" s="103" t="str">
        <f t="shared" si="67"/>
        <v/>
      </c>
      <c r="J504" s="36"/>
      <c r="K504" s="36"/>
      <c r="L504" s="36"/>
      <c r="M504" s="36"/>
      <c r="N504" s="57"/>
      <c r="P504" s="28" t="str">
        <f t="shared" si="71"/>
        <v/>
      </c>
    </row>
    <row r="505" spans="1:16" ht="15.95" hidden="1" customHeight="1" x14ac:dyDescent="0.15">
      <c r="A505" s="32"/>
      <c r="B505" s="33"/>
      <c r="C505" s="34"/>
      <c r="D505" s="34"/>
      <c r="E505" s="35" t="str">
        <f t="shared" si="70"/>
        <v/>
      </c>
      <c r="F505" s="36"/>
      <c r="G505" s="103" t="str">
        <f t="shared" si="66"/>
        <v/>
      </c>
      <c r="H505" s="36"/>
      <c r="I505" s="103" t="str">
        <f t="shared" si="67"/>
        <v/>
      </c>
      <c r="J505" s="36"/>
      <c r="K505" s="36"/>
      <c r="L505" s="36"/>
      <c r="M505" s="36"/>
      <c r="N505" s="57"/>
      <c r="P505" s="28" t="str">
        <f t="shared" si="71"/>
        <v/>
      </c>
    </row>
    <row r="506" spans="1:16" ht="15.95" hidden="1" customHeight="1" x14ac:dyDescent="0.15">
      <c r="A506" s="32"/>
      <c r="B506" s="33"/>
      <c r="C506" s="34"/>
      <c r="D506" s="34"/>
      <c r="E506" s="35" t="str">
        <f t="shared" si="70"/>
        <v/>
      </c>
      <c r="F506" s="36"/>
      <c r="G506" s="103" t="str">
        <f t="shared" si="66"/>
        <v/>
      </c>
      <c r="H506" s="36"/>
      <c r="I506" s="103" t="str">
        <f t="shared" si="67"/>
        <v/>
      </c>
      <c r="J506" s="36"/>
      <c r="K506" s="36"/>
      <c r="L506" s="36"/>
      <c r="M506" s="36"/>
      <c r="N506" s="57"/>
      <c r="P506" s="28" t="str">
        <f t="shared" si="71"/>
        <v/>
      </c>
    </row>
    <row r="507" spans="1:16" ht="15.95" hidden="1" customHeight="1" x14ac:dyDescent="0.15">
      <c r="A507" s="32"/>
      <c r="B507" s="33"/>
      <c r="C507" s="34"/>
      <c r="D507" s="34"/>
      <c r="E507" s="35" t="str">
        <f t="shared" si="70"/>
        <v/>
      </c>
      <c r="F507" s="36"/>
      <c r="G507" s="103" t="str">
        <f t="shared" si="66"/>
        <v/>
      </c>
      <c r="H507" s="36"/>
      <c r="I507" s="103" t="str">
        <f t="shared" si="67"/>
        <v/>
      </c>
      <c r="J507" s="36"/>
      <c r="K507" s="36"/>
      <c r="L507" s="36"/>
      <c r="M507" s="36"/>
      <c r="N507" s="57"/>
      <c r="P507" s="28" t="str">
        <f t="shared" si="71"/>
        <v/>
      </c>
    </row>
    <row r="508" spans="1:16" ht="15.95" hidden="1" customHeight="1" x14ac:dyDescent="0.15">
      <c r="A508" s="32"/>
      <c r="B508" s="33"/>
      <c r="C508" s="34"/>
      <c r="D508" s="34"/>
      <c r="E508" s="35" t="str">
        <f t="shared" si="70"/>
        <v/>
      </c>
      <c r="F508" s="36"/>
      <c r="G508" s="103" t="str">
        <f t="shared" si="66"/>
        <v/>
      </c>
      <c r="H508" s="36"/>
      <c r="I508" s="103" t="str">
        <f t="shared" si="67"/>
        <v/>
      </c>
      <c r="J508" s="36"/>
      <c r="K508" s="36"/>
      <c r="L508" s="36"/>
      <c r="M508" s="36"/>
      <c r="N508" s="57"/>
      <c r="P508" s="28" t="str">
        <f t="shared" si="71"/>
        <v/>
      </c>
    </row>
    <row r="509" spans="1:16" ht="15.95" hidden="1" customHeight="1" x14ac:dyDescent="0.15">
      <c r="A509" s="32"/>
      <c r="B509" s="33"/>
      <c r="C509" s="34"/>
      <c r="D509" s="34"/>
      <c r="E509" s="35" t="str">
        <f t="shared" si="70"/>
        <v/>
      </c>
      <c r="F509" s="36"/>
      <c r="G509" s="103" t="str">
        <f t="shared" si="66"/>
        <v/>
      </c>
      <c r="H509" s="36"/>
      <c r="I509" s="103" t="str">
        <f t="shared" si="67"/>
        <v/>
      </c>
      <c r="J509" s="36"/>
      <c r="K509" s="36"/>
      <c r="L509" s="36"/>
      <c r="M509" s="36"/>
      <c r="N509" s="57"/>
      <c r="P509" s="28" t="str">
        <f t="shared" si="71"/>
        <v/>
      </c>
    </row>
    <row r="510" spans="1:16" ht="15.95" hidden="1" customHeight="1" x14ac:dyDescent="0.15">
      <c r="A510" s="32"/>
      <c r="B510" s="33"/>
      <c r="C510" s="34"/>
      <c r="D510" s="34"/>
      <c r="E510" s="35" t="str">
        <f t="shared" si="70"/>
        <v/>
      </c>
      <c r="F510" s="36"/>
      <c r="G510" s="103" t="str">
        <f t="shared" si="66"/>
        <v/>
      </c>
      <c r="H510" s="36"/>
      <c r="I510" s="103" t="str">
        <f t="shared" si="67"/>
        <v/>
      </c>
      <c r="J510" s="36"/>
      <c r="K510" s="36"/>
      <c r="L510" s="36"/>
      <c r="M510" s="36"/>
      <c r="N510" s="57"/>
      <c r="P510" s="28" t="str">
        <f t="shared" si="71"/>
        <v/>
      </c>
    </row>
    <row r="511" spans="1:16" ht="15.95" hidden="1" customHeight="1" x14ac:dyDescent="0.15">
      <c r="A511" s="32"/>
      <c r="B511" s="33"/>
      <c r="C511" s="34"/>
      <c r="D511" s="34"/>
      <c r="E511" s="35" t="str">
        <f t="shared" si="70"/>
        <v/>
      </c>
      <c r="F511" s="36"/>
      <c r="G511" s="103" t="str">
        <f t="shared" si="66"/>
        <v/>
      </c>
      <c r="H511" s="36"/>
      <c r="I511" s="103" t="str">
        <f t="shared" si="67"/>
        <v/>
      </c>
      <c r="J511" s="36"/>
      <c r="K511" s="36"/>
      <c r="L511" s="36"/>
      <c r="M511" s="36"/>
      <c r="N511" s="57"/>
      <c r="P511" s="28" t="str">
        <f t="shared" si="71"/>
        <v/>
      </c>
    </row>
    <row r="512" spans="1:16" ht="15.95" hidden="1" customHeight="1" x14ac:dyDescent="0.15">
      <c r="A512" s="32"/>
      <c r="B512" s="33"/>
      <c r="C512" s="34"/>
      <c r="D512" s="34"/>
      <c r="E512" s="35" t="str">
        <f t="shared" si="70"/>
        <v/>
      </c>
      <c r="F512" s="36"/>
      <c r="G512" s="103" t="str">
        <f t="shared" si="66"/>
        <v/>
      </c>
      <c r="H512" s="36"/>
      <c r="I512" s="103" t="str">
        <f t="shared" si="67"/>
        <v/>
      </c>
      <c r="J512" s="36"/>
      <c r="K512" s="36"/>
      <c r="L512" s="36"/>
      <c r="M512" s="36"/>
      <c r="N512" s="57"/>
      <c r="P512" s="28" t="str">
        <f t="shared" si="71"/>
        <v/>
      </c>
    </row>
    <row r="513" spans="1:16" ht="15.95" hidden="1" customHeight="1" x14ac:dyDescent="0.15">
      <c r="A513" s="32"/>
      <c r="B513" s="33"/>
      <c r="C513" s="34"/>
      <c r="D513" s="34"/>
      <c r="E513" s="35" t="str">
        <f t="shared" si="70"/>
        <v/>
      </c>
      <c r="F513" s="36"/>
      <c r="G513" s="103" t="str">
        <f t="shared" si="66"/>
        <v/>
      </c>
      <c r="H513" s="36"/>
      <c r="I513" s="103" t="str">
        <f t="shared" si="67"/>
        <v/>
      </c>
      <c r="J513" s="36"/>
      <c r="K513" s="36"/>
      <c r="L513" s="36"/>
      <c r="M513" s="36"/>
      <c r="N513" s="57"/>
      <c r="P513" s="28" t="str">
        <f t="shared" si="71"/>
        <v/>
      </c>
    </row>
    <row r="514" spans="1:16" ht="15.95" hidden="1" customHeight="1" x14ac:dyDescent="0.15">
      <c r="A514" s="32"/>
      <c r="B514" s="33"/>
      <c r="C514" s="34"/>
      <c r="D514" s="34"/>
      <c r="E514" s="35" t="str">
        <f t="shared" si="70"/>
        <v/>
      </c>
      <c r="F514" s="36"/>
      <c r="G514" s="103" t="str">
        <f t="shared" ref="G514:G577" si="72">IF(F514="","",VLOOKUP(F514,科目一覧表,2,FALSE))</f>
        <v/>
      </c>
      <c r="H514" s="36"/>
      <c r="I514" s="103" t="str">
        <f t="shared" ref="I514:I577" si="73">IF(H514="","",VLOOKUP(H514,補助科目一覧表,2,FALSE))</f>
        <v/>
      </c>
      <c r="J514" s="36"/>
      <c r="K514" s="36"/>
      <c r="L514" s="36"/>
      <c r="M514" s="36"/>
      <c r="N514" s="57"/>
      <c r="P514" s="28" t="str">
        <f t="shared" si="71"/>
        <v/>
      </c>
    </row>
    <row r="515" spans="1:16" ht="15.95" hidden="1" customHeight="1" x14ac:dyDescent="0.15">
      <c r="A515" s="32"/>
      <c r="B515" s="33"/>
      <c r="C515" s="34"/>
      <c r="D515" s="34"/>
      <c r="E515" s="35" t="str">
        <f t="shared" si="70"/>
        <v/>
      </c>
      <c r="F515" s="36"/>
      <c r="G515" s="103" t="str">
        <f t="shared" si="72"/>
        <v/>
      </c>
      <c r="H515" s="36"/>
      <c r="I515" s="103" t="str">
        <f t="shared" si="73"/>
        <v/>
      </c>
      <c r="J515" s="36"/>
      <c r="K515" s="36"/>
      <c r="L515" s="36"/>
      <c r="M515" s="36"/>
      <c r="N515" s="57"/>
      <c r="P515" s="28" t="str">
        <f t="shared" si="71"/>
        <v/>
      </c>
    </row>
    <row r="516" spans="1:16" ht="15.95" hidden="1" customHeight="1" x14ac:dyDescent="0.15">
      <c r="A516" s="32"/>
      <c r="B516" s="33"/>
      <c r="C516" s="34"/>
      <c r="D516" s="34"/>
      <c r="E516" s="35" t="str">
        <f t="shared" si="70"/>
        <v/>
      </c>
      <c r="F516" s="36"/>
      <c r="G516" s="103" t="str">
        <f t="shared" si="72"/>
        <v/>
      </c>
      <c r="H516" s="36"/>
      <c r="I516" s="103" t="str">
        <f t="shared" si="73"/>
        <v/>
      </c>
      <c r="J516" s="36"/>
      <c r="K516" s="36"/>
      <c r="L516" s="36"/>
      <c r="M516" s="36"/>
      <c r="N516" s="57"/>
      <c r="P516" s="28" t="str">
        <f t="shared" si="71"/>
        <v/>
      </c>
    </row>
    <row r="517" spans="1:16" ht="15.95" hidden="1" customHeight="1" x14ac:dyDescent="0.15">
      <c r="A517" s="32"/>
      <c r="B517" s="33"/>
      <c r="C517" s="34"/>
      <c r="D517" s="34"/>
      <c r="E517" s="35" t="str">
        <f t="shared" si="70"/>
        <v/>
      </c>
      <c r="F517" s="36"/>
      <c r="G517" s="103" t="str">
        <f t="shared" si="72"/>
        <v/>
      </c>
      <c r="H517" s="36"/>
      <c r="I517" s="103" t="str">
        <f t="shared" si="73"/>
        <v/>
      </c>
      <c r="J517" s="36"/>
      <c r="K517" s="36"/>
      <c r="L517" s="36"/>
      <c r="M517" s="36"/>
      <c r="N517" s="57"/>
      <c r="P517" s="28" t="str">
        <f t="shared" si="71"/>
        <v/>
      </c>
    </row>
    <row r="518" spans="1:16" ht="15.95" hidden="1" customHeight="1" x14ac:dyDescent="0.15">
      <c r="A518" s="32"/>
      <c r="B518" s="33"/>
      <c r="C518" s="34"/>
      <c r="D518" s="34"/>
      <c r="E518" s="35" t="str">
        <f t="shared" si="70"/>
        <v/>
      </c>
      <c r="F518" s="36"/>
      <c r="G518" s="103" t="str">
        <f t="shared" si="72"/>
        <v/>
      </c>
      <c r="H518" s="36"/>
      <c r="I518" s="103" t="str">
        <f t="shared" si="73"/>
        <v/>
      </c>
      <c r="J518" s="36"/>
      <c r="K518" s="36"/>
      <c r="L518" s="36"/>
      <c r="M518" s="36"/>
      <c r="N518" s="57"/>
      <c r="P518" s="28" t="str">
        <f t="shared" si="71"/>
        <v/>
      </c>
    </row>
    <row r="519" spans="1:16" ht="15.95" hidden="1" customHeight="1" x14ac:dyDescent="0.15">
      <c r="A519" s="32"/>
      <c r="B519" s="33"/>
      <c r="C519" s="34"/>
      <c r="D519" s="34"/>
      <c r="E519" s="35" t="str">
        <f t="shared" si="70"/>
        <v/>
      </c>
      <c r="F519" s="36"/>
      <c r="G519" s="103" t="str">
        <f t="shared" si="72"/>
        <v/>
      </c>
      <c r="H519" s="36"/>
      <c r="I519" s="103" t="str">
        <f t="shared" si="73"/>
        <v/>
      </c>
      <c r="J519" s="36"/>
      <c r="K519" s="36"/>
      <c r="L519" s="36"/>
      <c r="M519" s="36"/>
      <c r="N519" s="57"/>
      <c r="P519" s="28" t="str">
        <f t="shared" si="71"/>
        <v/>
      </c>
    </row>
    <row r="520" spans="1:16" ht="15.95" hidden="1" customHeight="1" x14ac:dyDescent="0.15">
      <c r="A520" s="32"/>
      <c r="B520" s="33"/>
      <c r="C520" s="34"/>
      <c r="D520" s="34"/>
      <c r="E520" s="35" t="str">
        <f t="shared" si="70"/>
        <v/>
      </c>
      <c r="F520" s="36"/>
      <c r="G520" s="103" t="str">
        <f t="shared" si="72"/>
        <v/>
      </c>
      <c r="H520" s="36"/>
      <c r="I520" s="103" t="str">
        <f t="shared" si="73"/>
        <v/>
      </c>
      <c r="J520" s="36"/>
      <c r="K520" s="36"/>
      <c r="L520" s="36"/>
      <c r="M520" s="36"/>
      <c r="N520" s="57"/>
      <c r="P520" s="28" t="str">
        <f t="shared" si="71"/>
        <v/>
      </c>
    </row>
    <row r="521" spans="1:16" ht="15.95" hidden="1" customHeight="1" x14ac:dyDescent="0.15">
      <c r="A521" s="32"/>
      <c r="B521" s="33"/>
      <c r="C521" s="34"/>
      <c r="D521" s="34"/>
      <c r="E521" s="35" t="str">
        <f t="shared" si="70"/>
        <v/>
      </c>
      <c r="F521" s="36"/>
      <c r="G521" s="103" t="str">
        <f t="shared" si="72"/>
        <v/>
      </c>
      <c r="H521" s="36"/>
      <c r="I521" s="103" t="str">
        <f t="shared" si="73"/>
        <v/>
      </c>
      <c r="J521" s="36"/>
      <c r="K521" s="36"/>
      <c r="L521" s="36"/>
      <c r="M521" s="36"/>
      <c r="N521" s="57"/>
      <c r="P521" s="28" t="str">
        <f t="shared" si="71"/>
        <v/>
      </c>
    </row>
    <row r="522" spans="1:16" ht="15.95" hidden="1" customHeight="1" x14ac:dyDescent="0.15">
      <c r="A522" s="32"/>
      <c r="B522" s="33"/>
      <c r="C522" s="34"/>
      <c r="D522" s="34"/>
      <c r="E522" s="35" t="str">
        <f t="shared" si="70"/>
        <v/>
      </c>
      <c r="F522" s="36"/>
      <c r="G522" s="103" t="str">
        <f t="shared" si="72"/>
        <v/>
      </c>
      <c r="H522" s="36"/>
      <c r="I522" s="103" t="str">
        <f t="shared" si="73"/>
        <v/>
      </c>
      <c r="J522" s="36"/>
      <c r="K522" s="36"/>
      <c r="L522" s="36"/>
      <c r="M522" s="36"/>
      <c r="N522" s="57"/>
      <c r="P522" s="28" t="str">
        <f t="shared" si="71"/>
        <v/>
      </c>
    </row>
    <row r="523" spans="1:16" ht="15.95" hidden="1" customHeight="1" x14ac:dyDescent="0.15">
      <c r="A523" s="32"/>
      <c r="B523" s="33"/>
      <c r="C523" s="34"/>
      <c r="D523" s="34"/>
      <c r="E523" s="35" t="str">
        <f t="shared" si="70"/>
        <v/>
      </c>
      <c r="F523" s="36"/>
      <c r="G523" s="103" t="str">
        <f t="shared" si="72"/>
        <v/>
      </c>
      <c r="H523" s="36"/>
      <c r="I523" s="103" t="str">
        <f t="shared" si="73"/>
        <v/>
      </c>
      <c r="J523" s="36"/>
      <c r="K523" s="36"/>
      <c r="L523" s="36"/>
      <c r="M523" s="36"/>
      <c r="N523" s="57"/>
      <c r="P523" s="28" t="str">
        <f t="shared" si="71"/>
        <v/>
      </c>
    </row>
    <row r="524" spans="1:16" ht="15.95" hidden="1" customHeight="1" x14ac:dyDescent="0.15">
      <c r="A524" s="32"/>
      <c r="B524" s="33"/>
      <c r="C524" s="34"/>
      <c r="D524" s="34"/>
      <c r="E524" s="35" t="str">
        <f t="shared" si="70"/>
        <v/>
      </c>
      <c r="F524" s="36"/>
      <c r="G524" s="103" t="str">
        <f t="shared" si="72"/>
        <v/>
      </c>
      <c r="H524" s="36"/>
      <c r="I524" s="103" t="str">
        <f t="shared" si="73"/>
        <v/>
      </c>
      <c r="J524" s="36"/>
      <c r="K524" s="36"/>
      <c r="L524" s="36"/>
      <c r="M524" s="36"/>
      <c r="N524" s="57"/>
      <c r="P524" s="28" t="str">
        <f t="shared" si="71"/>
        <v/>
      </c>
    </row>
    <row r="525" spans="1:16" ht="15.95" hidden="1" customHeight="1" x14ac:dyDescent="0.15">
      <c r="A525" s="32"/>
      <c r="B525" s="33"/>
      <c r="C525" s="34"/>
      <c r="D525" s="34"/>
      <c r="E525" s="35" t="str">
        <f t="shared" si="70"/>
        <v/>
      </c>
      <c r="F525" s="36"/>
      <c r="G525" s="103" t="str">
        <f t="shared" si="72"/>
        <v/>
      </c>
      <c r="H525" s="36"/>
      <c r="I525" s="103" t="str">
        <f t="shared" si="73"/>
        <v/>
      </c>
      <c r="J525" s="36"/>
      <c r="K525" s="36"/>
      <c r="L525" s="36"/>
      <c r="M525" s="36"/>
      <c r="N525" s="57"/>
      <c r="P525" s="28" t="str">
        <f t="shared" si="71"/>
        <v/>
      </c>
    </row>
    <row r="526" spans="1:16" ht="15.95" hidden="1" customHeight="1" x14ac:dyDescent="0.15">
      <c r="A526" s="32"/>
      <c r="B526" s="33"/>
      <c r="C526" s="34"/>
      <c r="D526" s="34"/>
      <c r="E526" s="35" t="str">
        <f t="shared" si="70"/>
        <v/>
      </c>
      <c r="F526" s="36"/>
      <c r="G526" s="103" t="str">
        <f t="shared" si="72"/>
        <v/>
      </c>
      <c r="H526" s="36"/>
      <c r="I526" s="103" t="str">
        <f t="shared" si="73"/>
        <v/>
      </c>
      <c r="J526" s="36"/>
      <c r="K526" s="36"/>
      <c r="L526" s="36"/>
      <c r="M526" s="36"/>
      <c r="N526" s="57"/>
      <c r="P526" s="28" t="str">
        <f t="shared" si="71"/>
        <v/>
      </c>
    </row>
    <row r="527" spans="1:16" ht="15.95" hidden="1" customHeight="1" x14ac:dyDescent="0.15">
      <c r="A527" s="32"/>
      <c r="B527" s="33"/>
      <c r="C527" s="34"/>
      <c r="D527" s="34"/>
      <c r="E527" s="35" t="str">
        <f t="shared" si="70"/>
        <v/>
      </c>
      <c r="F527" s="36"/>
      <c r="G527" s="103" t="str">
        <f t="shared" si="72"/>
        <v/>
      </c>
      <c r="H527" s="36"/>
      <c r="I527" s="103" t="str">
        <f t="shared" si="73"/>
        <v/>
      </c>
      <c r="J527" s="36"/>
      <c r="K527" s="36"/>
      <c r="L527" s="36"/>
      <c r="M527" s="36"/>
      <c r="N527" s="57"/>
      <c r="P527" s="28" t="str">
        <f t="shared" si="71"/>
        <v/>
      </c>
    </row>
    <row r="528" spans="1:16" ht="15.95" hidden="1" customHeight="1" x14ac:dyDescent="0.15">
      <c r="A528" s="32"/>
      <c r="B528" s="33"/>
      <c r="C528" s="34"/>
      <c r="D528" s="34"/>
      <c r="E528" s="35" t="str">
        <f t="shared" si="70"/>
        <v/>
      </c>
      <c r="F528" s="36"/>
      <c r="G528" s="103" t="str">
        <f t="shared" si="72"/>
        <v/>
      </c>
      <c r="H528" s="36"/>
      <c r="I528" s="103" t="str">
        <f t="shared" si="73"/>
        <v/>
      </c>
      <c r="J528" s="36"/>
      <c r="K528" s="36"/>
      <c r="L528" s="36"/>
      <c r="M528" s="36"/>
      <c r="N528" s="57"/>
      <c r="P528" s="28" t="str">
        <f t="shared" si="71"/>
        <v/>
      </c>
    </row>
    <row r="529" spans="1:16" ht="15.95" hidden="1" customHeight="1" x14ac:dyDescent="0.15">
      <c r="A529" s="32"/>
      <c r="B529" s="33"/>
      <c r="C529" s="34"/>
      <c r="D529" s="34"/>
      <c r="E529" s="35" t="str">
        <f t="shared" si="70"/>
        <v/>
      </c>
      <c r="F529" s="36"/>
      <c r="G529" s="103" t="str">
        <f t="shared" si="72"/>
        <v/>
      </c>
      <c r="H529" s="36"/>
      <c r="I529" s="103" t="str">
        <f t="shared" si="73"/>
        <v/>
      </c>
      <c r="J529" s="36"/>
      <c r="K529" s="36"/>
      <c r="L529" s="36"/>
      <c r="M529" s="36"/>
      <c r="N529" s="57"/>
      <c r="P529" s="28" t="str">
        <f t="shared" si="71"/>
        <v/>
      </c>
    </row>
    <row r="530" spans="1:16" ht="15.95" hidden="1" customHeight="1" x14ac:dyDescent="0.15">
      <c r="A530" s="32"/>
      <c r="B530" s="33"/>
      <c r="C530" s="34"/>
      <c r="D530" s="34"/>
      <c r="E530" s="35" t="str">
        <f t="shared" si="70"/>
        <v/>
      </c>
      <c r="F530" s="36"/>
      <c r="G530" s="103" t="str">
        <f t="shared" si="72"/>
        <v/>
      </c>
      <c r="H530" s="36"/>
      <c r="I530" s="103" t="str">
        <f t="shared" si="73"/>
        <v/>
      </c>
      <c r="J530" s="36"/>
      <c r="K530" s="36"/>
      <c r="L530" s="36"/>
      <c r="M530" s="36"/>
      <c r="N530" s="57"/>
      <c r="P530" s="28" t="str">
        <f t="shared" si="71"/>
        <v/>
      </c>
    </row>
    <row r="531" spans="1:16" ht="15.95" hidden="1" customHeight="1" x14ac:dyDescent="0.15">
      <c r="A531" s="32"/>
      <c r="B531" s="33"/>
      <c r="C531" s="34"/>
      <c r="D531" s="34"/>
      <c r="E531" s="35" t="str">
        <f t="shared" si="70"/>
        <v/>
      </c>
      <c r="F531" s="36"/>
      <c r="G531" s="103" t="str">
        <f t="shared" si="72"/>
        <v/>
      </c>
      <c r="H531" s="36"/>
      <c r="I531" s="103" t="str">
        <f t="shared" si="73"/>
        <v/>
      </c>
      <c r="J531" s="36"/>
      <c r="K531" s="36"/>
      <c r="L531" s="36"/>
      <c r="M531" s="36"/>
      <c r="N531" s="57"/>
      <c r="P531" s="28" t="str">
        <f t="shared" si="71"/>
        <v/>
      </c>
    </row>
    <row r="532" spans="1:16" ht="15.95" hidden="1" customHeight="1" x14ac:dyDescent="0.15">
      <c r="A532" s="32"/>
      <c r="B532" s="33"/>
      <c r="C532" s="34"/>
      <c r="D532" s="34"/>
      <c r="E532" s="35" t="str">
        <f t="shared" si="70"/>
        <v/>
      </c>
      <c r="F532" s="36"/>
      <c r="G532" s="103" t="str">
        <f t="shared" si="72"/>
        <v/>
      </c>
      <c r="H532" s="36"/>
      <c r="I532" s="103" t="str">
        <f t="shared" si="73"/>
        <v/>
      </c>
      <c r="J532" s="36"/>
      <c r="K532" s="36"/>
      <c r="L532" s="36"/>
      <c r="M532" s="36"/>
      <c r="N532" s="57"/>
      <c r="P532" s="28" t="str">
        <f t="shared" si="71"/>
        <v/>
      </c>
    </row>
    <row r="533" spans="1:16" ht="15.95" hidden="1" customHeight="1" x14ac:dyDescent="0.15">
      <c r="A533" s="32"/>
      <c r="B533" s="33"/>
      <c r="C533" s="34"/>
      <c r="D533" s="34"/>
      <c r="E533" s="35" t="str">
        <f t="shared" si="70"/>
        <v/>
      </c>
      <c r="F533" s="36"/>
      <c r="G533" s="103" t="str">
        <f t="shared" si="72"/>
        <v/>
      </c>
      <c r="H533" s="36"/>
      <c r="I533" s="103" t="str">
        <f t="shared" si="73"/>
        <v/>
      </c>
      <c r="J533" s="36"/>
      <c r="K533" s="36"/>
      <c r="L533" s="36"/>
      <c r="M533" s="36"/>
      <c r="N533" s="57"/>
      <c r="P533" s="28" t="str">
        <f t="shared" si="71"/>
        <v/>
      </c>
    </row>
    <row r="534" spans="1:16" ht="15.95" hidden="1" customHeight="1" x14ac:dyDescent="0.15">
      <c r="A534" s="32"/>
      <c r="B534" s="33"/>
      <c r="C534" s="34"/>
      <c r="D534" s="34"/>
      <c r="E534" s="35" t="str">
        <f t="shared" si="70"/>
        <v/>
      </c>
      <c r="F534" s="36"/>
      <c r="G534" s="103" t="str">
        <f t="shared" si="72"/>
        <v/>
      </c>
      <c r="H534" s="36"/>
      <c r="I534" s="103" t="str">
        <f t="shared" si="73"/>
        <v/>
      </c>
      <c r="J534" s="36"/>
      <c r="K534" s="36"/>
      <c r="L534" s="36"/>
      <c r="M534" s="36"/>
      <c r="N534" s="57"/>
      <c r="P534" s="28" t="str">
        <f t="shared" si="71"/>
        <v/>
      </c>
    </row>
    <row r="535" spans="1:16" ht="15.95" hidden="1" customHeight="1" x14ac:dyDescent="0.15">
      <c r="A535" s="32"/>
      <c r="B535" s="33"/>
      <c r="C535" s="34"/>
      <c r="D535" s="34"/>
      <c r="E535" s="35" t="str">
        <f t="shared" si="70"/>
        <v/>
      </c>
      <c r="F535" s="36"/>
      <c r="G535" s="103" t="str">
        <f t="shared" si="72"/>
        <v/>
      </c>
      <c r="H535" s="36"/>
      <c r="I535" s="103" t="str">
        <f t="shared" si="73"/>
        <v/>
      </c>
      <c r="J535" s="36"/>
      <c r="K535" s="36"/>
      <c r="L535" s="36"/>
      <c r="M535" s="36"/>
      <c r="N535" s="57"/>
      <c r="P535" s="28" t="str">
        <f t="shared" si="71"/>
        <v/>
      </c>
    </row>
    <row r="536" spans="1:16" ht="15.95" hidden="1" customHeight="1" x14ac:dyDescent="0.15">
      <c r="A536" s="32"/>
      <c r="B536" s="33"/>
      <c r="C536" s="34"/>
      <c r="D536" s="34"/>
      <c r="E536" s="35" t="str">
        <f t="shared" si="70"/>
        <v/>
      </c>
      <c r="F536" s="36"/>
      <c r="G536" s="103" t="str">
        <f t="shared" si="72"/>
        <v/>
      </c>
      <c r="H536" s="36"/>
      <c r="I536" s="103" t="str">
        <f t="shared" si="73"/>
        <v/>
      </c>
      <c r="J536" s="36"/>
      <c r="K536" s="36"/>
      <c r="L536" s="36"/>
      <c r="M536" s="36"/>
      <c r="N536" s="57"/>
      <c r="P536" s="28" t="str">
        <f t="shared" si="71"/>
        <v/>
      </c>
    </row>
    <row r="537" spans="1:16" ht="15.95" hidden="1" customHeight="1" x14ac:dyDescent="0.15">
      <c r="A537" s="32"/>
      <c r="B537" s="33"/>
      <c r="C537" s="34"/>
      <c r="D537" s="34"/>
      <c r="E537" s="35" t="str">
        <f t="shared" si="70"/>
        <v/>
      </c>
      <c r="F537" s="36"/>
      <c r="G537" s="103" t="str">
        <f t="shared" si="72"/>
        <v/>
      </c>
      <c r="H537" s="36"/>
      <c r="I537" s="103" t="str">
        <f t="shared" si="73"/>
        <v/>
      </c>
      <c r="J537" s="36"/>
      <c r="K537" s="36"/>
      <c r="L537" s="36"/>
      <c r="M537" s="36"/>
      <c r="N537" s="57"/>
      <c r="P537" s="28" t="str">
        <f t="shared" si="71"/>
        <v/>
      </c>
    </row>
    <row r="538" spans="1:16" ht="15.95" hidden="1" customHeight="1" x14ac:dyDescent="0.15">
      <c r="A538" s="32"/>
      <c r="B538" s="33"/>
      <c r="C538" s="34"/>
      <c r="D538" s="34"/>
      <c r="E538" s="35" t="str">
        <f t="shared" si="70"/>
        <v/>
      </c>
      <c r="F538" s="36"/>
      <c r="G538" s="103" t="str">
        <f t="shared" si="72"/>
        <v/>
      </c>
      <c r="H538" s="36"/>
      <c r="I538" s="103" t="str">
        <f t="shared" si="73"/>
        <v/>
      </c>
      <c r="J538" s="36"/>
      <c r="K538" s="36"/>
      <c r="L538" s="36"/>
      <c r="M538" s="36"/>
      <c r="N538" s="57"/>
      <c r="P538" s="28" t="str">
        <f t="shared" si="71"/>
        <v/>
      </c>
    </row>
    <row r="539" spans="1:16" ht="15.95" hidden="1" customHeight="1" x14ac:dyDescent="0.15">
      <c r="A539" s="32"/>
      <c r="B539" s="33"/>
      <c r="C539" s="34"/>
      <c r="D539" s="34"/>
      <c r="E539" s="35" t="str">
        <f t="shared" si="70"/>
        <v/>
      </c>
      <c r="F539" s="36"/>
      <c r="G539" s="103" t="str">
        <f t="shared" si="72"/>
        <v/>
      </c>
      <c r="H539" s="36"/>
      <c r="I539" s="103" t="str">
        <f t="shared" si="73"/>
        <v/>
      </c>
      <c r="J539" s="36"/>
      <c r="K539" s="36"/>
      <c r="L539" s="36"/>
      <c r="M539" s="36"/>
      <c r="N539" s="57"/>
      <c r="P539" s="28" t="str">
        <f t="shared" si="71"/>
        <v/>
      </c>
    </row>
    <row r="540" spans="1:16" ht="15.95" hidden="1" customHeight="1" x14ac:dyDescent="0.15">
      <c r="A540" s="32"/>
      <c r="B540" s="33"/>
      <c r="C540" s="34"/>
      <c r="D540" s="34"/>
      <c r="E540" s="35" t="str">
        <f t="shared" si="70"/>
        <v/>
      </c>
      <c r="F540" s="36"/>
      <c r="G540" s="103" t="str">
        <f t="shared" si="72"/>
        <v/>
      </c>
      <c r="H540" s="36"/>
      <c r="I540" s="103" t="str">
        <f t="shared" si="73"/>
        <v/>
      </c>
      <c r="J540" s="36"/>
      <c r="K540" s="36"/>
      <c r="L540" s="36"/>
      <c r="M540" s="36"/>
      <c r="N540" s="57"/>
      <c r="P540" s="28" t="str">
        <f t="shared" si="71"/>
        <v/>
      </c>
    </row>
    <row r="541" spans="1:16" ht="15.95" hidden="1" customHeight="1" x14ac:dyDescent="0.15">
      <c r="A541" s="32"/>
      <c r="B541" s="33"/>
      <c r="C541" s="34"/>
      <c r="D541" s="34"/>
      <c r="E541" s="35" t="str">
        <f t="shared" si="70"/>
        <v/>
      </c>
      <c r="F541" s="36"/>
      <c r="G541" s="103" t="str">
        <f t="shared" si="72"/>
        <v/>
      </c>
      <c r="H541" s="36"/>
      <c r="I541" s="103" t="str">
        <f t="shared" si="73"/>
        <v/>
      </c>
      <c r="J541" s="36"/>
      <c r="K541" s="36"/>
      <c r="L541" s="36"/>
      <c r="M541" s="36"/>
      <c r="N541" s="57"/>
      <c r="P541" s="28" t="str">
        <f t="shared" si="71"/>
        <v/>
      </c>
    </row>
    <row r="542" spans="1:16" ht="15.95" hidden="1" customHeight="1" x14ac:dyDescent="0.15">
      <c r="A542" s="32"/>
      <c r="B542" s="33"/>
      <c r="C542" s="34"/>
      <c r="D542" s="34"/>
      <c r="E542" s="35" t="str">
        <f t="shared" si="70"/>
        <v/>
      </c>
      <c r="F542" s="36"/>
      <c r="G542" s="103" t="str">
        <f t="shared" si="72"/>
        <v/>
      </c>
      <c r="H542" s="36"/>
      <c r="I542" s="103" t="str">
        <f t="shared" si="73"/>
        <v/>
      </c>
      <c r="J542" s="36"/>
      <c r="K542" s="36"/>
      <c r="L542" s="36"/>
      <c r="M542" s="36"/>
      <c r="N542" s="57"/>
      <c r="P542" s="28" t="str">
        <f t="shared" si="71"/>
        <v/>
      </c>
    </row>
    <row r="543" spans="1:16" ht="15.95" hidden="1" customHeight="1" x14ac:dyDescent="0.15">
      <c r="A543" s="32"/>
      <c r="B543" s="33"/>
      <c r="C543" s="34"/>
      <c r="D543" s="34"/>
      <c r="E543" s="35" t="str">
        <f t="shared" si="70"/>
        <v/>
      </c>
      <c r="F543" s="36"/>
      <c r="G543" s="103" t="str">
        <f t="shared" si="72"/>
        <v/>
      </c>
      <c r="H543" s="36"/>
      <c r="I543" s="103" t="str">
        <f t="shared" si="73"/>
        <v/>
      </c>
      <c r="J543" s="36"/>
      <c r="K543" s="36"/>
      <c r="L543" s="36"/>
      <c r="M543" s="36"/>
      <c r="N543" s="57"/>
      <c r="P543" s="28" t="str">
        <f t="shared" si="71"/>
        <v/>
      </c>
    </row>
    <row r="544" spans="1:16" ht="15.95" hidden="1" customHeight="1" x14ac:dyDescent="0.15">
      <c r="A544" s="32"/>
      <c r="B544" s="33"/>
      <c r="C544" s="34"/>
      <c r="D544" s="34"/>
      <c r="E544" s="35" t="str">
        <f t="shared" si="70"/>
        <v/>
      </c>
      <c r="F544" s="36"/>
      <c r="G544" s="103" t="str">
        <f t="shared" si="72"/>
        <v/>
      </c>
      <c r="H544" s="36"/>
      <c r="I544" s="103" t="str">
        <f t="shared" si="73"/>
        <v/>
      </c>
      <c r="J544" s="36"/>
      <c r="K544" s="36"/>
      <c r="L544" s="36"/>
      <c r="M544" s="36"/>
      <c r="N544" s="57"/>
      <c r="P544" s="28" t="str">
        <f t="shared" si="71"/>
        <v/>
      </c>
    </row>
    <row r="545" spans="1:16" ht="15.95" hidden="1" customHeight="1" x14ac:dyDescent="0.15">
      <c r="A545" s="32"/>
      <c r="B545" s="33"/>
      <c r="C545" s="34"/>
      <c r="D545" s="34"/>
      <c r="E545" s="35" t="str">
        <f t="shared" si="70"/>
        <v/>
      </c>
      <c r="F545" s="36"/>
      <c r="G545" s="103" t="str">
        <f t="shared" si="72"/>
        <v/>
      </c>
      <c r="H545" s="36"/>
      <c r="I545" s="103" t="str">
        <f t="shared" si="73"/>
        <v/>
      </c>
      <c r="J545" s="36"/>
      <c r="K545" s="36"/>
      <c r="L545" s="36"/>
      <c r="M545" s="36"/>
      <c r="N545" s="57"/>
      <c r="P545" s="28" t="str">
        <f t="shared" si="71"/>
        <v/>
      </c>
    </row>
    <row r="546" spans="1:16" ht="15.95" hidden="1" customHeight="1" x14ac:dyDescent="0.15">
      <c r="A546" s="32"/>
      <c r="B546" s="33"/>
      <c r="C546" s="34"/>
      <c r="D546" s="34"/>
      <c r="E546" s="35" t="str">
        <f t="shared" si="70"/>
        <v/>
      </c>
      <c r="F546" s="36"/>
      <c r="G546" s="103" t="str">
        <f t="shared" si="72"/>
        <v/>
      </c>
      <c r="H546" s="36"/>
      <c r="I546" s="103" t="str">
        <f t="shared" si="73"/>
        <v/>
      </c>
      <c r="J546" s="36"/>
      <c r="K546" s="36"/>
      <c r="L546" s="36"/>
      <c r="M546" s="36"/>
      <c r="N546" s="57"/>
      <c r="P546" s="28" t="str">
        <f t="shared" si="71"/>
        <v/>
      </c>
    </row>
    <row r="547" spans="1:16" ht="15.95" hidden="1" customHeight="1" x14ac:dyDescent="0.15">
      <c r="A547" s="32"/>
      <c r="B547" s="33"/>
      <c r="C547" s="34"/>
      <c r="D547" s="34"/>
      <c r="E547" s="35" t="str">
        <f t="shared" si="70"/>
        <v/>
      </c>
      <c r="F547" s="36"/>
      <c r="G547" s="103" t="str">
        <f t="shared" si="72"/>
        <v/>
      </c>
      <c r="H547" s="36"/>
      <c r="I547" s="103" t="str">
        <f t="shared" si="73"/>
        <v/>
      </c>
      <c r="J547" s="36"/>
      <c r="K547" s="36"/>
      <c r="L547" s="36"/>
      <c r="M547" s="36"/>
      <c r="N547" s="57"/>
      <c r="P547" s="28" t="str">
        <f t="shared" si="71"/>
        <v/>
      </c>
    </row>
    <row r="548" spans="1:16" ht="15.95" hidden="1" customHeight="1" x14ac:dyDescent="0.15">
      <c r="A548" s="32"/>
      <c r="B548" s="33"/>
      <c r="C548" s="34"/>
      <c r="D548" s="34"/>
      <c r="E548" s="35" t="str">
        <f t="shared" si="70"/>
        <v/>
      </c>
      <c r="F548" s="36"/>
      <c r="G548" s="103" t="str">
        <f t="shared" si="72"/>
        <v/>
      </c>
      <c r="H548" s="36"/>
      <c r="I548" s="103" t="str">
        <f t="shared" si="73"/>
        <v/>
      </c>
      <c r="J548" s="36"/>
      <c r="K548" s="36"/>
      <c r="L548" s="36"/>
      <c r="M548" s="36"/>
      <c r="N548" s="57"/>
      <c r="P548" s="28" t="str">
        <f t="shared" si="71"/>
        <v/>
      </c>
    </row>
    <row r="549" spans="1:16" ht="15.95" hidden="1" customHeight="1" x14ac:dyDescent="0.15">
      <c r="A549" s="32"/>
      <c r="B549" s="33"/>
      <c r="C549" s="34"/>
      <c r="D549" s="34"/>
      <c r="E549" s="35" t="str">
        <f t="shared" si="70"/>
        <v/>
      </c>
      <c r="F549" s="36"/>
      <c r="G549" s="103" t="str">
        <f t="shared" si="72"/>
        <v/>
      </c>
      <c r="H549" s="36"/>
      <c r="I549" s="103" t="str">
        <f t="shared" si="73"/>
        <v/>
      </c>
      <c r="J549" s="36"/>
      <c r="K549" s="36"/>
      <c r="L549" s="36"/>
      <c r="M549" s="36"/>
      <c r="N549" s="57"/>
      <c r="P549" s="28" t="str">
        <f t="shared" si="71"/>
        <v/>
      </c>
    </row>
    <row r="550" spans="1:16" ht="15.95" hidden="1" customHeight="1" x14ac:dyDescent="0.15">
      <c r="A550" s="32"/>
      <c r="B550" s="33"/>
      <c r="C550" s="34"/>
      <c r="D550" s="34"/>
      <c r="E550" s="35" t="str">
        <f t="shared" si="70"/>
        <v/>
      </c>
      <c r="F550" s="36"/>
      <c r="G550" s="103" t="str">
        <f t="shared" si="72"/>
        <v/>
      </c>
      <c r="H550" s="36"/>
      <c r="I550" s="103" t="str">
        <f t="shared" si="73"/>
        <v/>
      </c>
      <c r="J550" s="36"/>
      <c r="K550" s="36"/>
      <c r="L550" s="36"/>
      <c r="M550" s="36"/>
      <c r="N550" s="57"/>
      <c r="P550" s="28" t="str">
        <f t="shared" si="71"/>
        <v/>
      </c>
    </row>
    <row r="551" spans="1:16" ht="15.95" hidden="1" customHeight="1" x14ac:dyDescent="0.15">
      <c r="A551" s="32"/>
      <c r="B551" s="33"/>
      <c r="C551" s="34"/>
      <c r="D551" s="34"/>
      <c r="E551" s="35" t="str">
        <f t="shared" si="70"/>
        <v/>
      </c>
      <c r="F551" s="36"/>
      <c r="G551" s="103" t="str">
        <f t="shared" si="72"/>
        <v/>
      </c>
      <c r="H551" s="36"/>
      <c r="I551" s="103" t="str">
        <f t="shared" si="73"/>
        <v/>
      </c>
      <c r="J551" s="36"/>
      <c r="K551" s="36"/>
      <c r="L551" s="36"/>
      <c r="M551" s="36"/>
      <c r="N551" s="57"/>
      <c r="P551" s="28" t="str">
        <f t="shared" si="71"/>
        <v/>
      </c>
    </row>
    <row r="552" spans="1:16" ht="15.95" hidden="1" customHeight="1" x14ac:dyDescent="0.15">
      <c r="A552" s="32"/>
      <c r="B552" s="33"/>
      <c r="C552" s="34"/>
      <c r="D552" s="34"/>
      <c r="E552" s="35" t="str">
        <f t="shared" si="70"/>
        <v/>
      </c>
      <c r="F552" s="36"/>
      <c r="G552" s="103" t="str">
        <f t="shared" si="72"/>
        <v/>
      </c>
      <c r="H552" s="36"/>
      <c r="I552" s="103" t="str">
        <f t="shared" si="73"/>
        <v/>
      </c>
      <c r="J552" s="36"/>
      <c r="K552" s="36"/>
      <c r="L552" s="36"/>
      <c r="M552" s="36"/>
      <c r="N552" s="57"/>
      <c r="P552" s="28" t="str">
        <f t="shared" si="71"/>
        <v/>
      </c>
    </row>
    <row r="553" spans="1:16" ht="15.95" hidden="1" customHeight="1" x14ac:dyDescent="0.15">
      <c r="A553" s="32"/>
      <c r="B553" s="33"/>
      <c r="C553" s="34"/>
      <c r="D553" s="34"/>
      <c r="E553" s="35" t="str">
        <f t="shared" si="70"/>
        <v/>
      </c>
      <c r="F553" s="36"/>
      <c r="G553" s="103" t="str">
        <f t="shared" si="72"/>
        <v/>
      </c>
      <c r="H553" s="36"/>
      <c r="I553" s="103" t="str">
        <f t="shared" si="73"/>
        <v/>
      </c>
      <c r="J553" s="36"/>
      <c r="K553" s="36"/>
      <c r="L553" s="36"/>
      <c r="M553" s="36"/>
      <c r="N553" s="57"/>
      <c r="P553" s="28" t="str">
        <f t="shared" si="71"/>
        <v/>
      </c>
    </row>
    <row r="554" spans="1:16" ht="15.95" hidden="1" customHeight="1" x14ac:dyDescent="0.15">
      <c r="A554" s="32"/>
      <c r="B554" s="33"/>
      <c r="C554" s="34"/>
      <c r="D554" s="34"/>
      <c r="E554" s="35" t="str">
        <f t="shared" si="70"/>
        <v/>
      </c>
      <c r="F554" s="36"/>
      <c r="G554" s="103" t="str">
        <f t="shared" si="72"/>
        <v/>
      </c>
      <c r="H554" s="36"/>
      <c r="I554" s="103" t="str">
        <f t="shared" si="73"/>
        <v/>
      </c>
      <c r="J554" s="36"/>
      <c r="K554" s="36"/>
      <c r="L554" s="36"/>
      <c r="M554" s="36"/>
      <c r="N554" s="57"/>
      <c r="P554" s="28" t="str">
        <f t="shared" si="71"/>
        <v/>
      </c>
    </row>
    <row r="555" spans="1:16" ht="15.95" hidden="1" customHeight="1" x14ac:dyDescent="0.15">
      <c r="A555" s="32"/>
      <c r="B555" s="33"/>
      <c r="C555" s="34"/>
      <c r="D555" s="34"/>
      <c r="E555" s="35" t="str">
        <f t="shared" si="70"/>
        <v/>
      </c>
      <c r="F555" s="36"/>
      <c r="G555" s="103" t="str">
        <f t="shared" si="72"/>
        <v/>
      </c>
      <c r="H555" s="36"/>
      <c r="I555" s="103" t="str">
        <f t="shared" si="73"/>
        <v/>
      </c>
      <c r="J555" s="36"/>
      <c r="K555" s="36"/>
      <c r="L555" s="36"/>
      <c r="M555" s="36"/>
      <c r="N555" s="57"/>
      <c r="P555" s="28" t="str">
        <f t="shared" si="71"/>
        <v/>
      </c>
    </row>
    <row r="556" spans="1:16" ht="15.95" hidden="1" customHeight="1" x14ac:dyDescent="0.15">
      <c r="A556" s="32"/>
      <c r="B556" s="33"/>
      <c r="C556" s="34"/>
      <c r="D556" s="34"/>
      <c r="E556" s="35" t="str">
        <f t="shared" si="70"/>
        <v/>
      </c>
      <c r="F556" s="36"/>
      <c r="G556" s="103" t="str">
        <f t="shared" si="72"/>
        <v/>
      </c>
      <c r="H556" s="36"/>
      <c r="I556" s="103" t="str">
        <f t="shared" si="73"/>
        <v/>
      </c>
      <c r="J556" s="36"/>
      <c r="K556" s="36"/>
      <c r="L556" s="36"/>
      <c r="M556" s="36"/>
      <c r="N556" s="57"/>
      <c r="P556" s="28" t="str">
        <f t="shared" si="71"/>
        <v/>
      </c>
    </row>
    <row r="557" spans="1:16" ht="15.95" hidden="1" customHeight="1" x14ac:dyDescent="0.15">
      <c r="A557" s="32"/>
      <c r="B557" s="33"/>
      <c r="C557" s="34"/>
      <c r="D557" s="34"/>
      <c r="E557" s="35" t="str">
        <f t="shared" si="70"/>
        <v/>
      </c>
      <c r="F557" s="36"/>
      <c r="G557" s="103" t="str">
        <f t="shared" si="72"/>
        <v/>
      </c>
      <c r="H557" s="36"/>
      <c r="I557" s="103" t="str">
        <f t="shared" si="73"/>
        <v/>
      </c>
      <c r="J557" s="36"/>
      <c r="K557" s="36"/>
      <c r="L557" s="36"/>
      <c r="M557" s="36"/>
      <c r="N557" s="57"/>
      <c r="P557" s="28" t="str">
        <f t="shared" si="71"/>
        <v/>
      </c>
    </row>
    <row r="558" spans="1:16" ht="15.95" hidden="1" customHeight="1" x14ac:dyDescent="0.15">
      <c r="A558" s="32"/>
      <c r="B558" s="33"/>
      <c r="C558" s="34"/>
      <c r="D558" s="34"/>
      <c r="E558" s="35" t="str">
        <f t="shared" si="70"/>
        <v/>
      </c>
      <c r="F558" s="36"/>
      <c r="G558" s="103" t="str">
        <f t="shared" si="72"/>
        <v/>
      </c>
      <c r="H558" s="36"/>
      <c r="I558" s="103" t="str">
        <f t="shared" si="73"/>
        <v/>
      </c>
      <c r="J558" s="36"/>
      <c r="K558" s="36"/>
      <c r="L558" s="36"/>
      <c r="M558" s="36"/>
      <c r="N558" s="57"/>
      <c r="P558" s="28" t="str">
        <f t="shared" si="71"/>
        <v/>
      </c>
    </row>
    <row r="559" spans="1:16" ht="15.95" hidden="1" customHeight="1" x14ac:dyDescent="0.15">
      <c r="A559" s="32"/>
      <c r="B559" s="33"/>
      <c r="C559" s="34"/>
      <c r="D559" s="34"/>
      <c r="E559" s="35" t="str">
        <f t="shared" si="70"/>
        <v/>
      </c>
      <c r="F559" s="36"/>
      <c r="G559" s="103" t="str">
        <f t="shared" si="72"/>
        <v/>
      </c>
      <c r="H559" s="36"/>
      <c r="I559" s="103" t="str">
        <f t="shared" si="73"/>
        <v/>
      </c>
      <c r="J559" s="36"/>
      <c r="K559" s="36"/>
      <c r="L559" s="36"/>
      <c r="M559" s="36"/>
      <c r="N559" s="57"/>
      <c r="P559" s="28" t="str">
        <f t="shared" si="71"/>
        <v/>
      </c>
    </row>
    <row r="560" spans="1:16" ht="15.95" hidden="1" customHeight="1" x14ac:dyDescent="0.15">
      <c r="A560" s="32"/>
      <c r="B560" s="33"/>
      <c r="C560" s="34"/>
      <c r="D560" s="34"/>
      <c r="E560" s="35" t="str">
        <f t="shared" ref="E560:E623" si="74">IF(A560="","",E559+D560-C560)</f>
        <v/>
      </c>
      <c r="F560" s="36"/>
      <c r="G560" s="103" t="str">
        <f t="shared" si="72"/>
        <v/>
      </c>
      <c r="H560" s="36"/>
      <c r="I560" s="103" t="str">
        <f t="shared" si="73"/>
        <v/>
      </c>
      <c r="J560" s="36"/>
      <c r="K560" s="36"/>
      <c r="L560" s="36"/>
      <c r="M560" s="36"/>
      <c r="N560" s="57"/>
      <c r="P560" s="28" t="str">
        <f t="shared" ref="P560:P623" si="75">IF(B560="","",IF(J560="","",C560-(J560*K560)))</f>
        <v/>
      </c>
    </row>
    <row r="561" spans="1:16" ht="15.95" hidden="1" customHeight="1" x14ac:dyDescent="0.15">
      <c r="A561" s="32"/>
      <c r="B561" s="33"/>
      <c r="C561" s="34"/>
      <c r="D561" s="34"/>
      <c r="E561" s="35" t="str">
        <f t="shared" si="74"/>
        <v/>
      </c>
      <c r="F561" s="36"/>
      <c r="G561" s="103" t="str">
        <f t="shared" si="72"/>
        <v/>
      </c>
      <c r="H561" s="36"/>
      <c r="I561" s="103" t="str">
        <f t="shared" si="73"/>
        <v/>
      </c>
      <c r="J561" s="36"/>
      <c r="K561" s="36"/>
      <c r="L561" s="36"/>
      <c r="M561" s="36"/>
      <c r="N561" s="57"/>
      <c r="P561" s="28" t="str">
        <f t="shared" si="75"/>
        <v/>
      </c>
    </row>
    <row r="562" spans="1:16" ht="15.95" hidden="1" customHeight="1" x14ac:dyDescent="0.15">
      <c r="A562" s="32"/>
      <c r="B562" s="33"/>
      <c r="C562" s="34"/>
      <c r="D562" s="34"/>
      <c r="E562" s="35" t="str">
        <f t="shared" si="74"/>
        <v/>
      </c>
      <c r="F562" s="36"/>
      <c r="G562" s="103" t="str">
        <f t="shared" si="72"/>
        <v/>
      </c>
      <c r="H562" s="36"/>
      <c r="I562" s="103" t="str">
        <f t="shared" si="73"/>
        <v/>
      </c>
      <c r="J562" s="36"/>
      <c r="K562" s="36"/>
      <c r="L562" s="36"/>
      <c r="M562" s="36"/>
      <c r="N562" s="57"/>
      <c r="P562" s="28" t="str">
        <f t="shared" si="75"/>
        <v/>
      </c>
    </row>
    <row r="563" spans="1:16" ht="15.95" hidden="1" customHeight="1" x14ac:dyDescent="0.15">
      <c r="A563" s="32"/>
      <c r="B563" s="33"/>
      <c r="C563" s="34"/>
      <c r="D563" s="34"/>
      <c r="E563" s="35" t="str">
        <f t="shared" si="74"/>
        <v/>
      </c>
      <c r="F563" s="36"/>
      <c r="G563" s="103" t="str">
        <f t="shared" si="72"/>
        <v/>
      </c>
      <c r="H563" s="36"/>
      <c r="I563" s="103" t="str">
        <f t="shared" si="73"/>
        <v/>
      </c>
      <c r="J563" s="36"/>
      <c r="K563" s="36"/>
      <c r="L563" s="36"/>
      <c r="M563" s="36"/>
      <c r="N563" s="57"/>
      <c r="P563" s="28" t="str">
        <f t="shared" si="75"/>
        <v/>
      </c>
    </row>
    <row r="564" spans="1:16" ht="15.95" hidden="1" customHeight="1" x14ac:dyDescent="0.15">
      <c r="A564" s="32"/>
      <c r="B564" s="33"/>
      <c r="C564" s="34"/>
      <c r="D564" s="34"/>
      <c r="E564" s="35" t="str">
        <f t="shared" si="74"/>
        <v/>
      </c>
      <c r="F564" s="36"/>
      <c r="G564" s="103" t="str">
        <f t="shared" si="72"/>
        <v/>
      </c>
      <c r="H564" s="36"/>
      <c r="I564" s="103" t="str">
        <f t="shared" si="73"/>
        <v/>
      </c>
      <c r="J564" s="36"/>
      <c r="K564" s="36"/>
      <c r="L564" s="36"/>
      <c r="M564" s="36"/>
      <c r="N564" s="57"/>
      <c r="P564" s="28" t="str">
        <f t="shared" si="75"/>
        <v/>
      </c>
    </row>
    <row r="565" spans="1:16" ht="15.95" hidden="1" customHeight="1" x14ac:dyDescent="0.15">
      <c r="A565" s="32"/>
      <c r="B565" s="33"/>
      <c r="C565" s="34"/>
      <c r="D565" s="34"/>
      <c r="E565" s="35" t="str">
        <f t="shared" si="74"/>
        <v/>
      </c>
      <c r="F565" s="36"/>
      <c r="G565" s="103" t="str">
        <f t="shared" si="72"/>
        <v/>
      </c>
      <c r="H565" s="36"/>
      <c r="I565" s="103" t="str">
        <f t="shared" si="73"/>
        <v/>
      </c>
      <c r="J565" s="36"/>
      <c r="K565" s="36"/>
      <c r="L565" s="36"/>
      <c r="M565" s="36"/>
      <c r="N565" s="57"/>
      <c r="P565" s="28" t="str">
        <f t="shared" si="75"/>
        <v/>
      </c>
    </row>
    <row r="566" spans="1:16" ht="15.95" hidden="1" customHeight="1" x14ac:dyDescent="0.15">
      <c r="A566" s="32"/>
      <c r="B566" s="33"/>
      <c r="C566" s="34"/>
      <c r="D566" s="34"/>
      <c r="E566" s="35" t="str">
        <f t="shared" si="74"/>
        <v/>
      </c>
      <c r="F566" s="36"/>
      <c r="G566" s="103" t="str">
        <f t="shared" si="72"/>
        <v/>
      </c>
      <c r="H566" s="36"/>
      <c r="I566" s="103" t="str">
        <f t="shared" si="73"/>
        <v/>
      </c>
      <c r="J566" s="36"/>
      <c r="K566" s="36"/>
      <c r="L566" s="36"/>
      <c r="M566" s="36"/>
      <c r="N566" s="57"/>
      <c r="P566" s="28" t="str">
        <f t="shared" si="75"/>
        <v/>
      </c>
    </row>
    <row r="567" spans="1:16" ht="15.95" hidden="1" customHeight="1" x14ac:dyDescent="0.15">
      <c r="A567" s="32"/>
      <c r="B567" s="33"/>
      <c r="C567" s="34"/>
      <c r="D567" s="34"/>
      <c r="E567" s="35" t="str">
        <f t="shared" si="74"/>
        <v/>
      </c>
      <c r="F567" s="36"/>
      <c r="G567" s="103" t="str">
        <f t="shared" si="72"/>
        <v/>
      </c>
      <c r="H567" s="36"/>
      <c r="I567" s="103" t="str">
        <f t="shared" si="73"/>
        <v/>
      </c>
      <c r="J567" s="36"/>
      <c r="K567" s="36"/>
      <c r="L567" s="36"/>
      <c r="M567" s="36"/>
      <c r="N567" s="57"/>
      <c r="P567" s="28" t="str">
        <f t="shared" si="75"/>
        <v/>
      </c>
    </row>
    <row r="568" spans="1:16" ht="15.95" hidden="1" customHeight="1" x14ac:dyDescent="0.15">
      <c r="A568" s="32"/>
      <c r="B568" s="33"/>
      <c r="C568" s="34"/>
      <c r="D568" s="34"/>
      <c r="E568" s="35" t="str">
        <f t="shared" si="74"/>
        <v/>
      </c>
      <c r="F568" s="36"/>
      <c r="G568" s="103" t="str">
        <f t="shared" si="72"/>
        <v/>
      </c>
      <c r="H568" s="36"/>
      <c r="I568" s="103" t="str">
        <f t="shared" si="73"/>
        <v/>
      </c>
      <c r="J568" s="36"/>
      <c r="K568" s="36"/>
      <c r="L568" s="36"/>
      <c r="M568" s="36"/>
      <c r="N568" s="57"/>
      <c r="P568" s="28" t="str">
        <f t="shared" si="75"/>
        <v/>
      </c>
    </row>
    <row r="569" spans="1:16" ht="15.95" hidden="1" customHeight="1" x14ac:dyDescent="0.15">
      <c r="A569" s="32"/>
      <c r="B569" s="33"/>
      <c r="C569" s="34"/>
      <c r="D569" s="34"/>
      <c r="E569" s="35" t="str">
        <f t="shared" si="74"/>
        <v/>
      </c>
      <c r="F569" s="36"/>
      <c r="G569" s="103" t="str">
        <f t="shared" si="72"/>
        <v/>
      </c>
      <c r="H569" s="36"/>
      <c r="I569" s="103" t="str">
        <f t="shared" si="73"/>
        <v/>
      </c>
      <c r="J569" s="36"/>
      <c r="K569" s="36"/>
      <c r="L569" s="36"/>
      <c r="M569" s="36"/>
      <c r="N569" s="57"/>
      <c r="P569" s="28" t="str">
        <f t="shared" si="75"/>
        <v/>
      </c>
    </row>
    <row r="570" spans="1:16" ht="15.95" hidden="1" customHeight="1" x14ac:dyDescent="0.15">
      <c r="A570" s="32"/>
      <c r="B570" s="33"/>
      <c r="C570" s="34"/>
      <c r="D570" s="34"/>
      <c r="E570" s="35" t="str">
        <f t="shared" si="74"/>
        <v/>
      </c>
      <c r="F570" s="36"/>
      <c r="G570" s="103" t="str">
        <f t="shared" si="72"/>
        <v/>
      </c>
      <c r="H570" s="36"/>
      <c r="I570" s="103" t="str">
        <f t="shared" si="73"/>
        <v/>
      </c>
      <c r="J570" s="36"/>
      <c r="K570" s="36"/>
      <c r="L570" s="36"/>
      <c r="M570" s="36"/>
      <c r="N570" s="57"/>
      <c r="P570" s="28" t="str">
        <f t="shared" si="75"/>
        <v/>
      </c>
    </row>
    <row r="571" spans="1:16" ht="15.95" hidden="1" customHeight="1" x14ac:dyDescent="0.15">
      <c r="A571" s="32"/>
      <c r="B571" s="33"/>
      <c r="C571" s="34"/>
      <c r="D571" s="34"/>
      <c r="E571" s="35" t="str">
        <f t="shared" si="74"/>
        <v/>
      </c>
      <c r="F571" s="36"/>
      <c r="G571" s="103" t="str">
        <f t="shared" si="72"/>
        <v/>
      </c>
      <c r="H571" s="36"/>
      <c r="I571" s="103" t="str">
        <f t="shared" si="73"/>
        <v/>
      </c>
      <c r="J571" s="36"/>
      <c r="K571" s="36"/>
      <c r="L571" s="36"/>
      <c r="M571" s="36"/>
      <c r="N571" s="57"/>
      <c r="P571" s="28" t="str">
        <f t="shared" si="75"/>
        <v/>
      </c>
    </row>
    <row r="572" spans="1:16" ht="15.95" hidden="1" customHeight="1" x14ac:dyDescent="0.15">
      <c r="A572" s="32"/>
      <c r="B572" s="33"/>
      <c r="C572" s="34"/>
      <c r="D572" s="34"/>
      <c r="E572" s="35" t="str">
        <f t="shared" si="74"/>
        <v/>
      </c>
      <c r="F572" s="36"/>
      <c r="G572" s="103" t="str">
        <f t="shared" si="72"/>
        <v/>
      </c>
      <c r="H572" s="36"/>
      <c r="I572" s="103" t="str">
        <f t="shared" si="73"/>
        <v/>
      </c>
      <c r="J572" s="36"/>
      <c r="K572" s="36"/>
      <c r="L572" s="36"/>
      <c r="M572" s="36"/>
      <c r="N572" s="57"/>
      <c r="P572" s="28" t="str">
        <f t="shared" si="75"/>
        <v/>
      </c>
    </row>
    <row r="573" spans="1:16" ht="15.95" hidden="1" customHeight="1" x14ac:dyDescent="0.15">
      <c r="A573" s="32"/>
      <c r="B573" s="33"/>
      <c r="C573" s="34"/>
      <c r="D573" s="34"/>
      <c r="E573" s="35" t="str">
        <f t="shared" si="74"/>
        <v/>
      </c>
      <c r="F573" s="36"/>
      <c r="G573" s="103" t="str">
        <f t="shared" si="72"/>
        <v/>
      </c>
      <c r="H573" s="36"/>
      <c r="I573" s="103" t="str">
        <f t="shared" si="73"/>
        <v/>
      </c>
      <c r="J573" s="36"/>
      <c r="K573" s="36"/>
      <c r="L573" s="36"/>
      <c r="M573" s="36"/>
      <c r="N573" s="57"/>
      <c r="P573" s="28" t="str">
        <f t="shared" si="75"/>
        <v/>
      </c>
    </row>
    <row r="574" spans="1:16" ht="15.95" hidden="1" customHeight="1" x14ac:dyDescent="0.15">
      <c r="A574" s="32"/>
      <c r="B574" s="33"/>
      <c r="C574" s="34"/>
      <c r="D574" s="34"/>
      <c r="E574" s="35" t="str">
        <f t="shared" si="74"/>
        <v/>
      </c>
      <c r="F574" s="36"/>
      <c r="G574" s="103" t="str">
        <f t="shared" si="72"/>
        <v/>
      </c>
      <c r="H574" s="36"/>
      <c r="I574" s="103" t="str">
        <f t="shared" si="73"/>
        <v/>
      </c>
      <c r="J574" s="36"/>
      <c r="K574" s="36"/>
      <c r="L574" s="36"/>
      <c r="M574" s="36"/>
      <c r="N574" s="57"/>
      <c r="P574" s="28" t="str">
        <f t="shared" si="75"/>
        <v/>
      </c>
    </row>
    <row r="575" spans="1:16" ht="15.95" hidden="1" customHeight="1" x14ac:dyDescent="0.15">
      <c r="A575" s="32"/>
      <c r="B575" s="33"/>
      <c r="C575" s="34"/>
      <c r="D575" s="34"/>
      <c r="E575" s="35" t="str">
        <f t="shared" si="74"/>
        <v/>
      </c>
      <c r="F575" s="36"/>
      <c r="G575" s="103" t="str">
        <f t="shared" si="72"/>
        <v/>
      </c>
      <c r="H575" s="36"/>
      <c r="I575" s="103" t="str">
        <f t="shared" si="73"/>
        <v/>
      </c>
      <c r="J575" s="36"/>
      <c r="K575" s="36"/>
      <c r="L575" s="36"/>
      <c r="M575" s="36"/>
      <c r="N575" s="57"/>
      <c r="P575" s="28" t="str">
        <f t="shared" si="75"/>
        <v/>
      </c>
    </row>
    <row r="576" spans="1:16" ht="15.95" hidden="1" customHeight="1" x14ac:dyDescent="0.15">
      <c r="A576" s="32"/>
      <c r="B576" s="33"/>
      <c r="C576" s="34"/>
      <c r="D576" s="34"/>
      <c r="E576" s="35" t="str">
        <f t="shared" si="74"/>
        <v/>
      </c>
      <c r="F576" s="36"/>
      <c r="G576" s="103" t="str">
        <f t="shared" si="72"/>
        <v/>
      </c>
      <c r="H576" s="36"/>
      <c r="I576" s="103" t="str">
        <f t="shared" si="73"/>
        <v/>
      </c>
      <c r="J576" s="36"/>
      <c r="K576" s="36"/>
      <c r="L576" s="36"/>
      <c r="M576" s="36"/>
      <c r="N576" s="57"/>
      <c r="P576" s="28" t="str">
        <f t="shared" si="75"/>
        <v/>
      </c>
    </row>
    <row r="577" spans="1:16" ht="15.95" hidden="1" customHeight="1" x14ac:dyDescent="0.15">
      <c r="A577" s="32"/>
      <c r="B577" s="33"/>
      <c r="C577" s="34"/>
      <c r="D577" s="34"/>
      <c r="E577" s="35" t="str">
        <f t="shared" si="74"/>
        <v/>
      </c>
      <c r="F577" s="36"/>
      <c r="G577" s="103" t="str">
        <f t="shared" si="72"/>
        <v/>
      </c>
      <c r="H577" s="36"/>
      <c r="I577" s="103" t="str">
        <f t="shared" si="73"/>
        <v/>
      </c>
      <c r="J577" s="36"/>
      <c r="K577" s="36"/>
      <c r="L577" s="36"/>
      <c r="M577" s="36"/>
      <c r="N577" s="57"/>
      <c r="P577" s="28" t="str">
        <f t="shared" si="75"/>
        <v/>
      </c>
    </row>
    <row r="578" spans="1:16" ht="15.95" hidden="1" customHeight="1" x14ac:dyDescent="0.15">
      <c r="A578" s="32"/>
      <c r="B578" s="33"/>
      <c r="C578" s="34"/>
      <c r="D578" s="34"/>
      <c r="E578" s="35" t="str">
        <f t="shared" si="74"/>
        <v/>
      </c>
      <c r="F578" s="36"/>
      <c r="G578" s="103" t="str">
        <f t="shared" ref="G578:G641" si="76">IF(F578="","",VLOOKUP(F578,科目一覧表,2,FALSE))</f>
        <v/>
      </c>
      <c r="H578" s="36"/>
      <c r="I578" s="103" t="str">
        <f t="shared" ref="I578:I641" si="77">IF(H578="","",VLOOKUP(H578,補助科目一覧表,2,FALSE))</f>
        <v/>
      </c>
      <c r="J578" s="36"/>
      <c r="K578" s="36"/>
      <c r="L578" s="36"/>
      <c r="M578" s="36"/>
      <c r="N578" s="57"/>
      <c r="P578" s="28" t="str">
        <f t="shared" si="75"/>
        <v/>
      </c>
    </row>
    <row r="579" spans="1:16" ht="15.95" hidden="1" customHeight="1" x14ac:dyDescent="0.15">
      <c r="A579" s="32"/>
      <c r="B579" s="33"/>
      <c r="C579" s="34"/>
      <c r="D579" s="34"/>
      <c r="E579" s="35" t="str">
        <f t="shared" si="74"/>
        <v/>
      </c>
      <c r="F579" s="36"/>
      <c r="G579" s="103" t="str">
        <f t="shared" si="76"/>
        <v/>
      </c>
      <c r="H579" s="36"/>
      <c r="I579" s="103" t="str">
        <f t="shared" si="77"/>
        <v/>
      </c>
      <c r="J579" s="36"/>
      <c r="K579" s="36"/>
      <c r="L579" s="36"/>
      <c r="M579" s="36"/>
      <c r="N579" s="57"/>
      <c r="P579" s="28" t="str">
        <f t="shared" si="75"/>
        <v/>
      </c>
    </row>
    <row r="580" spans="1:16" ht="15.95" hidden="1" customHeight="1" x14ac:dyDescent="0.15">
      <c r="A580" s="32"/>
      <c r="B580" s="33"/>
      <c r="C580" s="34"/>
      <c r="D580" s="34"/>
      <c r="E580" s="35" t="str">
        <f t="shared" si="74"/>
        <v/>
      </c>
      <c r="F580" s="36"/>
      <c r="G580" s="103" t="str">
        <f t="shared" si="76"/>
        <v/>
      </c>
      <c r="H580" s="36"/>
      <c r="I580" s="103" t="str">
        <f t="shared" si="77"/>
        <v/>
      </c>
      <c r="J580" s="36"/>
      <c r="K580" s="36"/>
      <c r="L580" s="36"/>
      <c r="M580" s="36"/>
      <c r="N580" s="57"/>
      <c r="P580" s="28" t="str">
        <f t="shared" si="75"/>
        <v/>
      </c>
    </row>
    <row r="581" spans="1:16" ht="15.95" hidden="1" customHeight="1" x14ac:dyDescent="0.15">
      <c r="A581" s="32"/>
      <c r="B581" s="33"/>
      <c r="C581" s="34"/>
      <c r="D581" s="34"/>
      <c r="E581" s="35" t="str">
        <f t="shared" si="74"/>
        <v/>
      </c>
      <c r="F581" s="36"/>
      <c r="G581" s="103" t="str">
        <f t="shared" si="76"/>
        <v/>
      </c>
      <c r="H581" s="36"/>
      <c r="I581" s="103" t="str">
        <f t="shared" si="77"/>
        <v/>
      </c>
      <c r="J581" s="36"/>
      <c r="K581" s="36"/>
      <c r="L581" s="36"/>
      <c r="M581" s="36"/>
      <c r="N581" s="57"/>
      <c r="P581" s="28" t="str">
        <f t="shared" si="75"/>
        <v/>
      </c>
    </row>
    <row r="582" spans="1:16" ht="15.95" hidden="1" customHeight="1" x14ac:dyDescent="0.15">
      <c r="A582" s="32"/>
      <c r="B582" s="33"/>
      <c r="C582" s="34"/>
      <c r="D582" s="34"/>
      <c r="E582" s="35" t="str">
        <f t="shared" si="74"/>
        <v/>
      </c>
      <c r="F582" s="36"/>
      <c r="G582" s="103" t="str">
        <f t="shared" si="76"/>
        <v/>
      </c>
      <c r="H582" s="36"/>
      <c r="I582" s="103" t="str">
        <f t="shared" si="77"/>
        <v/>
      </c>
      <c r="J582" s="36"/>
      <c r="K582" s="36"/>
      <c r="L582" s="36"/>
      <c r="M582" s="36"/>
      <c r="N582" s="57"/>
      <c r="P582" s="28" t="str">
        <f t="shared" si="75"/>
        <v/>
      </c>
    </row>
    <row r="583" spans="1:16" ht="15.95" hidden="1" customHeight="1" x14ac:dyDescent="0.15">
      <c r="A583" s="32"/>
      <c r="B583" s="33"/>
      <c r="C583" s="34"/>
      <c r="D583" s="34"/>
      <c r="E583" s="35" t="str">
        <f t="shared" si="74"/>
        <v/>
      </c>
      <c r="F583" s="36"/>
      <c r="G583" s="103" t="str">
        <f t="shared" si="76"/>
        <v/>
      </c>
      <c r="H583" s="36"/>
      <c r="I583" s="103" t="str">
        <f t="shared" si="77"/>
        <v/>
      </c>
      <c r="J583" s="36"/>
      <c r="K583" s="36"/>
      <c r="L583" s="36"/>
      <c r="M583" s="36"/>
      <c r="N583" s="57"/>
      <c r="P583" s="28" t="str">
        <f t="shared" si="75"/>
        <v/>
      </c>
    </row>
    <row r="584" spans="1:16" ht="15.95" hidden="1" customHeight="1" x14ac:dyDescent="0.15">
      <c r="A584" s="32"/>
      <c r="B584" s="33"/>
      <c r="C584" s="34"/>
      <c r="D584" s="34"/>
      <c r="E584" s="35" t="str">
        <f t="shared" si="74"/>
        <v/>
      </c>
      <c r="F584" s="36"/>
      <c r="G584" s="103" t="str">
        <f t="shared" si="76"/>
        <v/>
      </c>
      <c r="H584" s="36"/>
      <c r="I584" s="103" t="str">
        <f t="shared" si="77"/>
        <v/>
      </c>
      <c r="J584" s="36"/>
      <c r="K584" s="36"/>
      <c r="L584" s="36"/>
      <c r="M584" s="36"/>
      <c r="N584" s="57"/>
      <c r="P584" s="28" t="str">
        <f t="shared" si="75"/>
        <v/>
      </c>
    </row>
    <row r="585" spans="1:16" ht="15.95" hidden="1" customHeight="1" x14ac:dyDescent="0.15">
      <c r="A585" s="32"/>
      <c r="B585" s="33"/>
      <c r="C585" s="34"/>
      <c r="D585" s="34"/>
      <c r="E585" s="35" t="str">
        <f t="shared" si="74"/>
        <v/>
      </c>
      <c r="F585" s="36"/>
      <c r="G585" s="103" t="str">
        <f t="shared" si="76"/>
        <v/>
      </c>
      <c r="H585" s="36"/>
      <c r="I585" s="103" t="str">
        <f t="shared" si="77"/>
        <v/>
      </c>
      <c r="J585" s="36"/>
      <c r="K585" s="36"/>
      <c r="L585" s="36"/>
      <c r="M585" s="36"/>
      <c r="N585" s="57"/>
      <c r="P585" s="28" t="str">
        <f t="shared" si="75"/>
        <v/>
      </c>
    </row>
    <row r="586" spans="1:16" ht="15.95" hidden="1" customHeight="1" x14ac:dyDescent="0.15">
      <c r="A586" s="32"/>
      <c r="B586" s="33"/>
      <c r="C586" s="34"/>
      <c r="D586" s="34"/>
      <c r="E586" s="35" t="str">
        <f t="shared" si="74"/>
        <v/>
      </c>
      <c r="F586" s="36"/>
      <c r="G586" s="103" t="str">
        <f t="shared" si="76"/>
        <v/>
      </c>
      <c r="H586" s="36"/>
      <c r="I586" s="103" t="str">
        <f t="shared" si="77"/>
        <v/>
      </c>
      <c r="J586" s="36"/>
      <c r="K586" s="36"/>
      <c r="L586" s="36"/>
      <c r="M586" s="36"/>
      <c r="N586" s="57"/>
      <c r="P586" s="28" t="str">
        <f t="shared" si="75"/>
        <v/>
      </c>
    </row>
    <row r="587" spans="1:16" ht="15.95" hidden="1" customHeight="1" x14ac:dyDescent="0.15">
      <c r="A587" s="32"/>
      <c r="B587" s="33"/>
      <c r="C587" s="34"/>
      <c r="D587" s="34"/>
      <c r="E587" s="35" t="str">
        <f t="shared" si="74"/>
        <v/>
      </c>
      <c r="F587" s="36"/>
      <c r="G587" s="103" t="str">
        <f t="shared" si="76"/>
        <v/>
      </c>
      <c r="H587" s="36"/>
      <c r="I587" s="103" t="str">
        <f t="shared" si="77"/>
        <v/>
      </c>
      <c r="J587" s="36"/>
      <c r="K587" s="36"/>
      <c r="L587" s="36"/>
      <c r="M587" s="36"/>
      <c r="N587" s="57"/>
      <c r="P587" s="28" t="str">
        <f t="shared" si="75"/>
        <v/>
      </c>
    </row>
    <row r="588" spans="1:16" ht="15.95" hidden="1" customHeight="1" x14ac:dyDescent="0.15">
      <c r="A588" s="32"/>
      <c r="B588" s="33"/>
      <c r="C588" s="34"/>
      <c r="D588" s="34"/>
      <c r="E588" s="35" t="str">
        <f t="shared" si="74"/>
        <v/>
      </c>
      <c r="F588" s="36"/>
      <c r="G588" s="103" t="str">
        <f t="shared" si="76"/>
        <v/>
      </c>
      <c r="H588" s="36"/>
      <c r="I588" s="103" t="str">
        <f t="shared" si="77"/>
        <v/>
      </c>
      <c r="J588" s="36"/>
      <c r="K588" s="36"/>
      <c r="L588" s="36"/>
      <c r="M588" s="36"/>
      <c r="N588" s="57"/>
      <c r="P588" s="28" t="str">
        <f t="shared" si="75"/>
        <v/>
      </c>
    </row>
    <row r="589" spans="1:16" ht="15.95" hidden="1" customHeight="1" x14ac:dyDescent="0.15">
      <c r="A589" s="32"/>
      <c r="B589" s="33"/>
      <c r="C589" s="34"/>
      <c r="D589" s="34"/>
      <c r="E589" s="35" t="str">
        <f t="shared" si="74"/>
        <v/>
      </c>
      <c r="F589" s="36"/>
      <c r="G589" s="103" t="str">
        <f t="shared" si="76"/>
        <v/>
      </c>
      <c r="H589" s="36"/>
      <c r="I589" s="103" t="str">
        <f t="shared" si="77"/>
        <v/>
      </c>
      <c r="J589" s="36"/>
      <c r="K589" s="36"/>
      <c r="L589" s="36"/>
      <c r="M589" s="36"/>
      <c r="N589" s="57"/>
      <c r="P589" s="28" t="str">
        <f t="shared" si="75"/>
        <v/>
      </c>
    </row>
    <row r="590" spans="1:16" ht="15.95" hidden="1" customHeight="1" x14ac:dyDescent="0.15">
      <c r="A590" s="32"/>
      <c r="B590" s="33"/>
      <c r="C590" s="34"/>
      <c r="D590" s="34"/>
      <c r="E590" s="35" t="str">
        <f t="shared" si="74"/>
        <v/>
      </c>
      <c r="F590" s="36"/>
      <c r="G590" s="103" t="str">
        <f t="shared" si="76"/>
        <v/>
      </c>
      <c r="H590" s="36"/>
      <c r="I590" s="103" t="str">
        <f t="shared" si="77"/>
        <v/>
      </c>
      <c r="J590" s="36"/>
      <c r="K590" s="36"/>
      <c r="L590" s="36"/>
      <c r="M590" s="36"/>
      <c r="N590" s="57"/>
      <c r="P590" s="28" t="str">
        <f t="shared" si="75"/>
        <v/>
      </c>
    </row>
    <row r="591" spans="1:16" ht="15.95" hidden="1" customHeight="1" x14ac:dyDescent="0.15">
      <c r="A591" s="32"/>
      <c r="B591" s="33"/>
      <c r="C591" s="34"/>
      <c r="D591" s="34"/>
      <c r="E591" s="35" t="str">
        <f t="shared" si="74"/>
        <v/>
      </c>
      <c r="F591" s="36"/>
      <c r="G591" s="103" t="str">
        <f t="shared" si="76"/>
        <v/>
      </c>
      <c r="H591" s="36"/>
      <c r="I591" s="103" t="str">
        <f t="shared" si="77"/>
        <v/>
      </c>
      <c r="J591" s="36"/>
      <c r="K591" s="36"/>
      <c r="L591" s="36"/>
      <c r="M591" s="36"/>
      <c r="N591" s="57"/>
      <c r="P591" s="28" t="str">
        <f t="shared" si="75"/>
        <v/>
      </c>
    </row>
    <row r="592" spans="1:16" ht="15.95" hidden="1" customHeight="1" x14ac:dyDescent="0.15">
      <c r="A592" s="32"/>
      <c r="B592" s="33"/>
      <c r="C592" s="34"/>
      <c r="D592" s="34"/>
      <c r="E592" s="35" t="str">
        <f t="shared" si="74"/>
        <v/>
      </c>
      <c r="F592" s="36"/>
      <c r="G592" s="103" t="str">
        <f t="shared" si="76"/>
        <v/>
      </c>
      <c r="H592" s="36"/>
      <c r="I592" s="103" t="str">
        <f t="shared" si="77"/>
        <v/>
      </c>
      <c r="J592" s="36"/>
      <c r="K592" s="36"/>
      <c r="L592" s="36"/>
      <c r="M592" s="36"/>
      <c r="N592" s="57"/>
      <c r="P592" s="28" t="str">
        <f t="shared" si="75"/>
        <v/>
      </c>
    </row>
    <row r="593" spans="1:16" ht="15.95" hidden="1" customHeight="1" x14ac:dyDescent="0.15">
      <c r="A593" s="32"/>
      <c r="B593" s="33"/>
      <c r="C593" s="34"/>
      <c r="D593" s="34"/>
      <c r="E593" s="35" t="str">
        <f t="shared" si="74"/>
        <v/>
      </c>
      <c r="F593" s="36"/>
      <c r="G593" s="103" t="str">
        <f t="shared" si="76"/>
        <v/>
      </c>
      <c r="H593" s="36"/>
      <c r="I593" s="103" t="str">
        <f t="shared" si="77"/>
        <v/>
      </c>
      <c r="J593" s="36"/>
      <c r="K593" s="36"/>
      <c r="L593" s="36"/>
      <c r="M593" s="36"/>
      <c r="N593" s="57"/>
      <c r="P593" s="28" t="str">
        <f t="shared" si="75"/>
        <v/>
      </c>
    </row>
    <row r="594" spans="1:16" ht="15.95" hidden="1" customHeight="1" x14ac:dyDescent="0.15">
      <c r="A594" s="32"/>
      <c r="B594" s="33"/>
      <c r="C594" s="34"/>
      <c r="D594" s="34"/>
      <c r="E594" s="35" t="str">
        <f t="shared" si="74"/>
        <v/>
      </c>
      <c r="F594" s="36"/>
      <c r="G594" s="103" t="str">
        <f t="shared" si="76"/>
        <v/>
      </c>
      <c r="H594" s="36"/>
      <c r="I594" s="103" t="str">
        <f t="shared" si="77"/>
        <v/>
      </c>
      <c r="J594" s="36"/>
      <c r="K594" s="36"/>
      <c r="L594" s="36"/>
      <c r="M594" s="36"/>
      <c r="N594" s="57"/>
      <c r="P594" s="28" t="str">
        <f t="shared" si="75"/>
        <v/>
      </c>
    </row>
    <row r="595" spans="1:16" ht="15.95" hidden="1" customHeight="1" x14ac:dyDescent="0.15">
      <c r="A595" s="32"/>
      <c r="B595" s="33"/>
      <c r="C595" s="34"/>
      <c r="D595" s="34"/>
      <c r="E595" s="35" t="str">
        <f t="shared" si="74"/>
        <v/>
      </c>
      <c r="F595" s="36"/>
      <c r="G595" s="103" t="str">
        <f t="shared" si="76"/>
        <v/>
      </c>
      <c r="H595" s="36"/>
      <c r="I595" s="103" t="str">
        <f t="shared" si="77"/>
        <v/>
      </c>
      <c r="J595" s="36"/>
      <c r="K595" s="36"/>
      <c r="L595" s="36"/>
      <c r="M595" s="36"/>
      <c r="N595" s="57"/>
      <c r="P595" s="28" t="str">
        <f t="shared" si="75"/>
        <v/>
      </c>
    </row>
    <row r="596" spans="1:16" ht="15.95" hidden="1" customHeight="1" x14ac:dyDescent="0.15">
      <c r="A596" s="32"/>
      <c r="B596" s="33"/>
      <c r="C596" s="34"/>
      <c r="D596" s="34"/>
      <c r="E596" s="35" t="str">
        <f t="shared" si="74"/>
        <v/>
      </c>
      <c r="F596" s="36"/>
      <c r="G596" s="103" t="str">
        <f t="shared" si="76"/>
        <v/>
      </c>
      <c r="H596" s="36"/>
      <c r="I596" s="103" t="str">
        <f t="shared" si="77"/>
        <v/>
      </c>
      <c r="J596" s="36"/>
      <c r="K596" s="36"/>
      <c r="L596" s="36"/>
      <c r="M596" s="36"/>
      <c r="N596" s="57"/>
      <c r="P596" s="28" t="str">
        <f t="shared" si="75"/>
        <v/>
      </c>
    </row>
    <row r="597" spans="1:16" ht="15.95" hidden="1" customHeight="1" x14ac:dyDescent="0.15">
      <c r="A597" s="32"/>
      <c r="B597" s="33"/>
      <c r="C597" s="34"/>
      <c r="D597" s="34"/>
      <c r="E597" s="35" t="str">
        <f t="shared" si="74"/>
        <v/>
      </c>
      <c r="F597" s="36"/>
      <c r="G597" s="103" t="str">
        <f t="shared" si="76"/>
        <v/>
      </c>
      <c r="H597" s="36"/>
      <c r="I597" s="103" t="str">
        <f t="shared" si="77"/>
        <v/>
      </c>
      <c r="J597" s="36"/>
      <c r="K597" s="36"/>
      <c r="L597" s="36"/>
      <c r="M597" s="36"/>
      <c r="N597" s="57"/>
      <c r="P597" s="28" t="str">
        <f t="shared" si="75"/>
        <v/>
      </c>
    </row>
    <row r="598" spans="1:16" ht="15.95" hidden="1" customHeight="1" x14ac:dyDescent="0.15">
      <c r="A598" s="32"/>
      <c r="B598" s="33"/>
      <c r="C598" s="34"/>
      <c r="D598" s="34"/>
      <c r="E598" s="35" t="str">
        <f t="shared" si="74"/>
        <v/>
      </c>
      <c r="F598" s="36"/>
      <c r="G598" s="103" t="str">
        <f t="shared" si="76"/>
        <v/>
      </c>
      <c r="H598" s="36"/>
      <c r="I598" s="103" t="str">
        <f t="shared" si="77"/>
        <v/>
      </c>
      <c r="J598" s="36"/>
      <c r="K598" s="36"/>
      <c r="L598" s="36"/>
      <c r="M598" s="36"/>
      <c r="N598" s="57"/>
      <c r="P598" s="28" t="str">
        <f t="shared" si="75"/>
        <v/>
      </c>
    </row>
    <row r="599" spans="1:16" ht="15.95" hidden="1" customHeight="1" x14ac:dyDescent="0.15">
      <c r="A599" s="32"/>
      <c r="B599" s="33"/>
      <c r="C599" s="34"/>
      <c r="D599" s="34"/>
      <c r="E599" s="35" t="str">
        <f t="shared" si="74"/>
        <v/>
      </c>
      <c r="F599" s="36"/>
      <c r="G599" s="103" t="str">
        <f t="shared" si="76"/>
        <v/>
      </c>
      <c r="H599" s="36"/>
      <c r="I599" s="103" t="str">
        <f t="shared" si="77"/>
        <v/>
      </c>
      <c r="J599" s="36"/>
      <c r="K599" s="36"/>
      <c r="L599" s="36"/>
      <c r="M599" s="36"/>
      <c r="N599" s="57"/>
      <c r="P599" s="28" t="str">
        <f t="shared" si="75"/>
        <v/>
      </c>
    </row>
    <row r="600" spans="1:16" ht="15.95" hidden="1" customHeight="1" x14ac:dyDescent="0.15">
      <c r="A600" s="32"/>
      <c r="B600" s="33"/>
      <c r="C600" s="34"/>
      <c r="D600" s="34"/>
      <c r="E600" s="35" t="str">
        <f t="shared" si="74"/>
        <v/>
      </c>
      <c r="F600" s="36"/>
      <c r="G600" s="103" t="str">
        <f t="shared" si="76"/>
        <v/>
      </c>
      <c r="H600" s="36"/>
      <c r="I600" s="103" t="str">
        <f t="shared" si="77"/>
        <v/>
      </c>
      <c r="J600" s="36"/>
      <c r="K600" s="36"/>
      <c r="L600" s="36"/>
      <c r="M600" s="36"/>
      <c r="N600" s="57"/>
      <c r="P600" s="28" t="str">
        <f t="shared" si="75"/>
        <v/>
      </c>
    </row>
    <row r="601" spans="1:16" ht="15.95" hidden="1" customHeight="1" x14ac:dyDescent="0.15">
      <c r="A601" s="32"/>
      <c r="B601" s="33"/>
      <c r="C601" s="34"/>
      <c r="D601" s="34"/>
      <c r="E601" s="35" t="str">
        <f t="shared" si="74"/>
        <v/>
      </c>
      <c r="F601" s="36"/>
      <c r="G601" s="103" t="str">
        <f t="shared" si="76"/>
        <v/>
      </c>
      <c r="H601" s="36"/>
      <c r="I601" s="103" t="str">
        <f t="shared" si="77"/>
        <v/>
      </c>
      <c r="J601" s="36"/>
      <c r="K601" s="36"/>
      <c r="L601" s="36"/>
      <c r="M601" s="36"/>
      <c r="N601" s="57"/>
      <c r="P601" s="28" t="str">
        <f t="shared" si="75"/>
        <v/>
      </c>
    </row>
    <row r="602" spans="1:16" ht="15.95" hidden="1" customHeight="1" x14ac:dyDescent="0.15">
      <c r="A602" s="32"/>
      <c r="B602" s="33"/>
      <c r="C602" s="34"/>
      <c r="D602" s="34"/>
      <c r="E602" s="35" t="str">
        <f t="shared" si="74"/>
        <v/>
      </c>
      <c r="F602" s="36"/>
      <c r="G602" s="103" t="str">
        <f t="shared" si="76"/>
        <v/>
      </c>
      <c r="H602" s="36"/>
      <c r="I602" s="103" t="str">
        <f t="shared" si="77"/>
        <v/>
      </c>
      <c r="J602" s="36"/>
      <c r="K602" s="36"/>
      <c r="L602" s="36"/>
      <c r="M602" s="36"/>
      <c r="N602" s="57"/>
      <c r="P602" s="28" t="str">
        <f t="shared" si="75"/>
        <v/>
      </c>
    </row>
    <row r="603" spans="1:16" ht="15.95" hidden="1" customHeight="1" x14ac:dyDescent="0.15">
      <c r="A603" s="32"/>
      <c r="B603" s="33"/>
      <c r="C603" s="34"/>
      <c r="D603" s="34"/>
      <c r="E603" s="35" t="str">
        <f t="shared" si="74"/>
        <v/>
      </c>
      <c r="F603" s="36"/>
      <c r="G603" s="103" t="str">
        <f t="shared" si="76"/>
        <v/>
      </c>
      <c r="H603" s="36"/>
      <c r="I603" s="103" t="str">
        <f t="shared" si="77"/>
        <v/>
      </c>
      <c r="J603" s="36"/>
      <c r="K603" s="36"/>
      <c r="L603" s="36"/>
      <c r="M603" s="36"/>
      <c r="N603" s="57"/>
      <c r="P603" s="28" t="str">
        <f t="shared" si="75"/>
        <v/>
      </c>
    </row>
    <row r="604" spans="1:16" ht="15.95" hidden="1" customHeight="1" x14ac:dyDescent="0.15">
      <c r="A604" s="32"/>
      <c r="B604" s="33"/>
      <c r="C604" s="34"/>
      <c r="D604" s="34"/>
      <c r="E604" s="35" t="str">
        <f t="shared" si="74"/>
        <v/>
      </c>
      <c r="F604" s="36"/>
      <c r="G604" s="103" t="str">
        <f t="shared" si="76"/>
        <v/>
      </c>
      <c r="H604" s="36"/>
      <c r="I604" s="103" t="str">
        <f t="shared" si="77"/>
        <v/>
      </c>
      <c r="J604" s="36"/>
      <c r="K604" s="36"/>
      <c r="L604" s="36"/>
      <c r="M604" s="36"/>
      <c r="N604" s="57"/>
      <c r="P604" s="28" t="str">
        <f t="shared" si="75"/>
        <v/>
      </c>
    </row>
    <row r="605" spans="1:16" ht="15.95" hidden="1" customHeight="1" x14ac:dyDescent="0.15">
      <c r="A605" s="32"/>
      <c r="B605" s="33"/>
      <c r="C605" s="34"/>
      <c r="D605" s="34"/>
      <c r="E605" s="35" t="str">
        <f t="shared" si="74"/>
        <v/>
      </c>
      <c r="F605" s="36"/>
      <c r="G605" s="103" t="str">
        <f t="shared" si="76"/>
        <v/>
      </c>
      <c r="H605" s="36"/>
      <c r="I605" s="103" t="str">
        <f t="shared" si="77"/>
        <v/>
      </c>
      <c r="J605" s="36"/>
      <c r="K605" s="36"/>
      <c r="L605" s="36"/>
      <c r="M605" s="36"/>
      <c r="N605" s="57"/>
      <c r="P605" s="28" t="str">
        <f t="shared" si="75"/>
        <v/>
      </c>
    </row>
    <row r="606" spans="1:16" ht="15.95" hidden="1" customHeight="1" x14ac:dyDescent="0.15">
      <c r="A606" s="32"/>
      <c r="B606" s="33"/>
      <c r="C606" s="34"/>
      <c r="D606" s="34"/>
      <c r="E606" s="35" t="str">
        <f t="shared" si="74"/>
        <v/>
      </c>
      <c r="F606" s="36"/>
      <c r="G606" s="103" t="str">
        <f t="shared" si="76"/>
        <v/>
      </c>
      <c r="H606" s="36"/>
      <c r="I606" s="103" t="str">
        <f t="shared" si="77"/>
        <v/>
      </c>
      <c r="J606" s="36"/>
      <c r="K606" s="36"/>
      <c r="L606" s="36"/>
      <c r="M606" s="36"/>
      <c r="N606" s="57"/>
      <c r="P606" s="28" t="str">
        <f t="shared" si="75"/>
        <v/>
      </c>
    </row>
    <row r="607" spans="1:16" ht="15.95" hidden="1" customHeight="1" x14ac:dyDescent="0.15">
      <c r="A607" s="32"/>
      <c r="B607" s="33"/>
      <c r="C607" s="34"/>
      <c r="D607" s="34"/>
      <c r="E607" s="35" t="str">
        <f t="shared" si="74"/>
        <v/>
      </c>
      <c r="F607" s="36"/>
      <c r="G607" s="103" t="str">
        <f t="shared" si="76"/>
        <v/>
      </c>
      <c r="H607" s="36"/>
      <c r="I607" s="103" t="str">
        <f t="shared" si="77"/>
        <v/>
      </c>
      <c r="J607" s="36"/>
      <c r="K607" s="36"/>
      <c r="L607" s="36"/>
      <c r="M607" s="36"/>
      <c r="N607" s="57"/>
      <c r="P607" s="28" t="str">
        <f t="shared" si="75"/>
        <v/>
      </c>
    </row>
    <row r="608" spans="1:16" ht="15.95" hidden="1" customHeight="1" x14ac:dyDescent="0.15">
      <c r="A608" s="32"/>
      <c r="B608" s="33"/>
      <c r="C608" s="34"/>
      <c r="D608" s="34"/>
      <c r="E608" s="35" t="str">
        <f t="shared" si="74"/>
        <v/>
      </c>
      <c r="F608" s="36"/>
      <c r="G608" s="103" t="str">
        <f t="shared" si="76"/>
        <v/>
      </c>
      <c r="H608" s="36"/>
      <c r="I608" s="103" t="str">
        <f t="shared" si="77"/>
        <v/>
      </c>
      <c r="J608" s="36"/>
      <c r="K608" s="36"/>
      <c r="L608" s="36"/>
      <c r="M608" s="36"/>
      <c r="N608" s="57"/>
      <c r="P608" s="28" t="str">
        <f t="shared" si="75"/>
        <v/>
      </c>
    </row>
    <row r="609" spans="1:16" ht="15.95" hidden="1" customHeight="1" x14ac:dyDescent="0.15">
      <c r="A609" s="32"/>
      <c r="B609" s="33"/>
      <c r="C609" s="34"/>
      <c r="D609" s="34"/>
      <c r="E609" s="35" t="str">
        <f t="shared" si="74"/>
        <v/>
      </c>
      <c r="F609" s="36"/>
      <c r="G609" s="103" t="str">
        <f t="shared" si="76"/>
        <v/>
      </c>
      <c r="H609" s="36"/>
      <c r="I609" s="103" t="str">
        <f t="shared" si="77"/>
        <v/>
      </c>
      <c r="J609" s="36"/>
      <c r="K609" s="36"/>
      <c r="L609" s="36"/>
      <c r="M609" s="36"/>
      <c r="N609" s="57"/>
      <c r="P609" s="28" t="str">
        <f t="shared" si="75"/>
        <v/>
      </c>
    </row>
    <row r="610" spans="1:16" ht="15.95" hidden="1" customHeight="1" x14ac:dyDescent="0.15">
      <c r="A610" s="32"/>
      <c r="B610" s="33"/>
      <c r="C610" s="34"/>
      <c r="D610" s="34"/>
      <c r="E610" s="35" t="str">
        <f t="shared" si="74"/>
        <v/>
      </c>
      <c r="F610" s="36"/>
      <c r="G610" s="103" t="str">
        <f t="shared" si="76"/>
        <v/>
      </c>
      <c r="H610" s="36"/>
      <c r="I610" s="103" t="str">
        <f t="shared" si="77"/>
        <v/>
      </c>
      <c r="J610" s="36"/>
      <c r="K610" s="36"/>
      <c r="L610" s="36"/>
      <c r="M610" s="36"/>
      <c r="N610" s="57"/>
      <c r="P610" s="28" t="str">
        <f t="shared" si="75"/>
        <v/>
      </c>
    </row>
    <row r="611" spans="1:16" ht="15.95" hidden="1" customHeight="1" x14ac:dyDescent="0.15">
      <c r="A611" s="32"/>
      <c r="B611" s="33"/>
      <c r="C611" s="34"/>
      <c r="D611" s="34"/>
      <c r="E611" s="35" t="str">
        <f t="shared" si="74"/>
        <v/>
      </c>
      <c r="F611" s="36"/>
      <c r="G611" s="103" t="str">
        <f t="shared" si="76"/>
        <v/>
      </c>
      <c r="H611" s="36"/>
      <c r="I611" s="103" t="str">
        <f t="shared" si="77"/>
        <v/>
      </c>
      <c r="J611" s="36"/>
      <c r="K611" s="36"/>
      <c r="L611" s="36"/>
      <c r="M611" s="36"/>
      <c r="N611" s="57"/>
      <c r="P611" s="28" t="str">
        <f t="shared" si="75"/>
        <v/>
      </c>
    </row>
    <row r="612" spans="1:16" ht="15.95" hidden="1" customHeight="1" x14ac:dyDescent="0.15">
      <c r="A612" s="32"/>
      <c r="B612" s="33"/>
      <c r="C612" s="34"/>
      <c r="D612" s="34"/>
      <c r="E612" s="35" t="str">
        <f t="shared" si="74"/>
        <v/>
      </c>
      <c r="F612" s="36"/>
      <c r="G612" s="103" t="str">
        <f t="shared" si="76"/>
        <v/>
      </c>
      <c r="H612" s="36"/>
      <c r="I612" s="103" t="str">
        <f t="shared" si="77"/>
        <v/>
      </c>
      <c r="J612" s="36"/>
      <c r="K612" s="36"/>
      <c r="L612" s="36"/>
      <c r="M612" s="36"/>
      <c r="N612" s="57"/>
      <c r="P612" s="28" t="str">
        <f t="shared" si="75"/>
        <v/>
      </c>
    </row>
    <row r="613" spans="1:16" ht="15.95" hidden="1" customHeight="1" x14ac:dyDescent="0.15">
      <c r="A613" s="32"/>
      <c r="B613" s="33"/>
      <c r="C613" s="34"/>
      <c r="D613" s="34"/>
      <c r="E613" s="35" t="str">
        <f t="shared" si="74"/>
        <v/>
      </c>
      <c r="F613" s="36"/>
      <c r="G613" s="103" t="str">
        <f t="shared" si="76"/>
        <v/>
      </c>
      <c r="H613" s="36"/>
      <c r="I613" s="103" t="str">
        <f t="shared" si="77"/>
        <v/>
      </c>
      <c r="J613" s="36"/>
      <c r="K613" s="36"/>
      <c r="L613" s="36"/>
      <c r="M613" s="36"/>
      <c r="N613" s="57"/>
      <c r="P613" s="28" t="str">
        <f t="shared" si="75"/>
        <v/>
      </c>
    </row>
    <row r="614" spans="1:16" ht="15.95" hidden="1" customHeight="1" x14ac:dyDescent="0.15">
      <c r="A614" s="32"/>
      <c r="B614" s="33"/>
      <c r="C614" s="34"/>
      <c r="D614" s="34"/>
      <c r="E614" s="35" t="str">
        <f t="shared" si="74"/>
        <v/>
      </c>
      <c r="F614" s="36"/>
      <c r="G614" s="103" t="str">
        <f t="shared" si="76"/>
        <v/>
      </c>
      <c r="H614" s="36"/>
      <c r="I614" s="103" t="str">
        <f t="shared" si="77"/>
        <v/>
      </c>
      <c r="J614" s="36"/>
      <c r="K614" s="36"/>
      <c r="L614" s="36"/>
      <c r="M614" s="36"/>
      <c r="N614" s="57"/>
      <c r="P614" s="28" t="str">
        <f t="shared" si="75"/>
        <v/>
      </c>
    </row>
    <row r="615" spans="1:16" ht="15.95" hidden="1" customHeight="1" x14ac:dyDescent="0.15">
      <c r="A615" s="32"/>
      <c r="B615" s="33"/>
      <c r="C615" s="34"/>
      <c r="D615" s="34"/>
      <c r="E615" s="35" t="str">
        <f t="shared" si="74"/>
        <v/>
      </c>
      <c r="F615" s="36"/>
      <c r="G615" s="103" t="str">
        <f t="shared" si="76"/>
        <v/>
      </c>
      <c r="H615" s="36"/>
      <c r="I615" s="103" t="str">
        <f t="shared" si="77"/>
        <v/>
      </c>
      <c r="J615" s="36"/>
      <c r="K615" s="36"/>
      <c r="L615" s="36"/>
      <c r="M615" s="36"/>
      <c r="N615" s="57"/>
      <c r="P615" s="28" t="str">
        <f t="shared" si="75"/>
        <v/>
      </c>
    </row>
    <row r="616" spans="1:16" ht="15.95" hidden="1" customHeight="1" x14ac:dyDescent="0.15">
      <c r="A616" s="32"/>
      <c r="B616" s="33"/>
      <c r="C616" s="34"/>
      <c r="D616" s="34"/>
      <c r="E616" s="35" t="str">
        <f t="shared" si="74"/>
        <v/>
      </c>
      <c r="F616" s="36"/>
      <c r="G616" s="103" t="str">
        <f t="shared" si="76"/>
        <v/>
      </c>
      <c r="H616" s="36"/>
      <c r="I616" s="103" t="str">
        <f t="shared" si="77"/>
        <v/>
      </c>
      <c r="J616" s="36"/>
      <c r="K616" s="36"/>
      <c r="L616" s="36"/>
      <c r="M616" s="36"/>
      <c r="N616" s="57"/>
      <c r="P616" s="28" t="str">
        <f t="shared" si="75"/>
        <v/>
      </c>
    </row>
    <row r="617" spans="1:16" ht="15.95" hidden="1" customHeight="1" x14ac:dyDescent="0.15">
      <c r="A617" s="32"/>
      <c r="B617" s="33"/>
      <c r="C617" s="34"/>
      <c r="D617" s="34"/>
      <c r="E617" s="35" t="str">
        <f t="shared" si="74"/>
        <v/>
      </c>
      <c r="F617" s="36"/>
      <c r="G617" s="103" t="str">
        <f t="shared" si="76"/>
        <v/>
      </c>
      <c r="H617" s="36"/>
      <c r="I617" s="103" t="str">
        <f t="shared" si="77"/>
        <v/>
      </c>
      <c r="J617" s="36"/>
      <c r="K617" s="36"/>
      <c r="L617" s="36"/>
      <c r="M617" s="36"/>
      <c r="N617" s="57"/>
      <c r="P617" s="28" t="str">
        <f t="shared" si="75"/>
        <v/>
      </c>
    </row>
    <row r="618" spans="1:16" ht="15.95" hidden="1" customHeight="1" x14ac:dyDescent="0.15">
      <c r="A618" s="32"/>
      <c r="B618" s="33"/>
      <c r="C618" s="34"/>
      <c r="D618" s="34"/>
      <c r="E618" s="35" t="str">
        <f t="shared" si="74"/>
        <v/>
      </c>
      <c r="F618" s="36"/>
      <c r="G618" s="103" t="str">
        <f t="shared" si="76"/>
        <v/>
      </c>
      <c r="H618" s="36"/>
      <c r="I618" s="103" t="str">
        <f t="shared" si="77"/>
        <v/>
      </c>
      <c r="J618" s="36"/>
      <c r="K618" s="36"/>
      <c r="L618" s="36"/>
      <c r="M618" s="36"/>
      <c r="N618" s="57"/>
      <c r="P618" s="28" t="str">
        <f t="shared" si="75"/>
        <v/>
      </c>
    </row>
    <row r="619" spans="1:16" ht="15.95" hidden="1" customHeight="1" x14ac:dyDescent="0.15">
      <c r="A619" s="32"/>
      <c r="B619" s="33"/>
      <c r="C619" s="34"/>
      <c r="D619" s="34"/>
      <c r="E619" s="35" t="str">
        <f t="shared" si="74"/>
        <v/>
      </c>
      <c r="F619" s="36"/>
      <c r="G619" s="103" t="str">
        <f t="shared" si="76"/>
        <v/>
      </c>
      <c r="H619" s="36"/>
      <c r="I619" s="103" t="str">
        <f t="shared" si="77"/>
        <v/>
      </c>
      <c r="J619" s="36"/>
      <c r="K619" s="36"/>
      <c r="L619" s="36"/>
      <c r="M619" s="36"/>
      <c r="N619" s="57"/>
      <c r="P619" s="28" t="str">
        <f t="shared" si="75"/>
        <v/>
      </c>
    </row>
    <row r="620" spans="1:16" ht="15.95" hidden="1" customHeight="1" x14ac:dyDescent="0.15">
      <c r="A620" s="32"/>
      <c r="B620" s="33"/>
      <c r="C620" s="34"/>
      <c r="D620" s="34"/>
      <c r="E620" s="35" t="str">
        <f t="shared" si="74"/>
        <v/>
      </c>
      <c r="F620" s="36"/>
      <c r="G620" s="103" t="str">
        <f t="shared" si="76"/>
        <v/>
      </c>
      <c r="H620" s="36"/>
      <c r="I620" s="103" t="str">
        <f t="shared" si="77"/>
        <v/>
      </c>
      <c r="J620" s="36"/>
      <c r="K620" s="36"/>
      <c r="L620" s="36"/>
      <c r="M620" s="36"/>
      <c r="N620" s="57"/>
      <c r="P620" s="28" t="str">
        <f t="shared" si="75"/>
        <v/>
      </c>
    </row>
    <row r="621" spans="1:16" ht="15.95" hidden="1" customHeight="1" x14ac:dyDescent="0.15">
      <c r="A621" s="32"/>
      <c r="B621" s="33"/>
      <c r="C621" s="34"/>
      <c r="D621" s="34"/>
      <c r="E621" s="35" t="str">
        <f t="shared" si="74"/>
        <v/>
      </c>
      <c r="F621" s="36"/>
      <c r="G621" s="103" t="str">
        <f t="shared" si="76"/>
        <v/>
      </c>
      <c r="H621" s="36"/>
      <c r="I621" s="103" t="str">
        <f t="shared" si="77"/>
        <v/>
      </c>
      <c r="J621" s="36"/>
      <c r="K621" s="36"/>
      <c r="L621" s="36"/>
      <c r="M621" s="36"/>
      <c r="N621" s="57"/>
      <c r="P621" s="28" t="str">
        <f t="shared" si="75"/>
        <v/>
      </c>
    </row>
    <row r="622" spans="1:16" ht="15.95" hidden="1" customHeight="1" x14ac:dyDescent="0.15">
      <c r="A622" s="32"/>
      <c r="B622" s="33"/>
      <c r="C622" s="34"/>
      <c r="D622" s="34"/>
      <c r="E622" s="35" t="str">
        <f t="shared" si="74"/>
        <v/>
      </c>
      <c r="F622" s="36"/>
      <c r="G622" s="103" t="str">
        <f t="shared" si="76"/>
        <v/>
      </c>
      <c r="H622" s="36"/>
      <c r="I622" s="103" t="str">
        <f t="shared" si="77"/>
        <v/>
      </c>
      <c r="J622" s="36"/>
      <c r="K622" s="36"/>
      <c r="L622" s="36"/>
      <c r="M622" s="36"/>
      <c r="N622" s="57"/>
      <c r="P622" s="28" t="str">
        <f t="shared" si="75"/>
        <v/>
      </c>
    </row>
    <row r="623" spans="1:16" ht="15.95" hidden="1" customHeight="1" x14ac:dyDescent="0.15">
      <c r="A623" s="32"/>
      <c r="B623" s="33"/>
      <c r="C623" s="34"/>
      <c r="D623" s="34"/>
      <c r="E623" s="35" t="str">
        <f t="shared" si="74"/>
        <v/>
      </c>
      <c r="F623" s="36"/>
      <c r="G623" s="103" t="str">
        <f t="shared" si="76"/>
        <v/>
      </c>
      <c r="H623" s="36"/>
      <c r="I623" s="103" t="str">
        <f t="shared" si="77"/>
        <v/>
      </c>
      <c r="J623" s="36"/>
      <c r="K623" s="36"/>
      <c r="L623" s="36"/>
      <c r="M623" s="36"/>
      <c r="N623" s="57"/>
      <c r="P623" s="28" t="str">
        <f t="shared" si="75"/>
        <v/>
      </c>
    </row>
    <row r="624" spans="1:16" ht="15.95" hidden="1" customHeight="1" x14ac:dyDescent="0.15">
      <c r="A624" s="32"/>
      <c r="B624" s="33"/>
      <c r="C624" s="34"/>
      <c r="D624" s="34"/>
      <c r="E624" s="35" t="str">
        <f t="shared" ref="E624:E687" si="78">IF(A624="","",E623+D624-C624)</f>
        <v/>
      </c>
      <c r="F624" s="36"/>
      <c r="G624" s="103" t="str">
        <f t="shared" si="76"/>
        <v/>
      </c>
      <c r="H624" s="36"/>
      <c r="I624" s="103" t="str">
        <f t="shared" si="77"/>
        <v/>
      </c>
      <c r="J624" s="36"/>
      <c r="K624" s="36"/>
      <c r="L624" s="36"/>
      <c r="M624" s="36"/>
      <c r="N624" s="57"/>
      <c r="P624" s="28" t="str">
        <f t="shared" ref="P624:P687" si="79">IF(B624="","",IF(J624="","",C624-(J624*K624)))</f>
        <v/>
      </c>
    </row>
    <row r="625" spans="1:16" ht="15.95" hidden="1" customHeight="1" x14ac:dyDescent="0.15">
      <c r="A625" s="32"/>
      <c r="B625" s="33"/>
      <c r="C625" s="34"/>
      <c r="D625" s="34"/>
      <c r="E625" s="35" t="str">
        <f t="shared" si="78"/>
        <v/>
      </c>
      <c r="F625" s="36"/>
      <c r="G625" s="103" t="str">
        <f t="shared" si="76"/>
        <v/>
      </c>
      <c r="H625" s="36"/>
      <c r="I625" s="103" t="str">
        <f t="shared" si="77"/>
        <v/>
      </c>
      <c r="J625" s="36"/>
      <c r="K625" s="36"/>
      <c r="L625" s="36"/>
      <c r="M625" s="36"/>
      <c r="N625" s="57"/>
      <c r="P625" s="28" t="str">
        <f t="shared" si="79"/>
        <v/>
      </c>
    </row>
    <row r="626" spans="1:16" ht="15.95" hidden="1" customHeight="1" x14ac:dyDescent="0.15">
      <c r="A626" s="32"/>
      <c r="B626" s="33"/>
      <c r="C626" s="34"/>
      <c r="D626" s="34"/>
      <c r="E626" s="35" t="str">
        <f t="shared" si="78"/>
        <v/>
      </c>
      <c r="F626" s="36"/>
      <c r="G626" s="103" t="str">
        <f t="shared" si="76"/>
        <v/>
      </c>
      <c r="H626" s="36"/>
      <c r="I626" s="103" t="str">
        <f t="shared" si="77"/>
        <v/>
      </c>
      <c r="J626" s="36"/>
      <c r="K626" s="36"/>
      <c r="L626" s="36"/>
      <c r="M626" s="36"/>
      <c r="N626" s="57"/>
      <c r="P626" s="28" t="str">
        <f t="shared" si="79"/>
        <v/>
      </c>
    </row>
    <row r="627" spans="1:16" ht="15.95" hidden="1" customHeight="1" x14ac:dyDescent="0.15">
      <c r="A627" s="32"/>
      <c r="B627" s="33"/>
      <c r="C627" s="34"/>
      <c r="D627" s="34"/>
      <c r="E627" s="35" t="str">
        <f t="shared" si="78"/>
        <v/>
      </c>
      <c r="F627" s="36"/>
      <c r="G627" s="103" t="str">
        <f t="shared" si="76"/>
        <v/>
      </c>
      <c r="H627" s="36"/>
      <c r="I627" s="103" t="str">
        <f t="shared" si="77"/>
        <v/>
      </c>
      <c r="J627" s="36"/>
      <c r="K627" s="36"/>
      <c r="L627" s="36"/>
      <c r="M627" s="36"/>
      <c r="N627" s="57"/>
      <c r="P627" s="28" t="str">
        <f t="shared" si="79"/>
        <v/>
      </c>
    </row>
    <row r="628" spans="1:16" ht="15.95" hidden="1" customHeight="1" x14ac:dyDescent="0.15">
      <c r="A628" s="32"/>
      <c r="B628" s="33"/>
      <c r="C628" s="34"/>
      <c r="D628" s="34"/>
      <c r="E628" s="35" t="str">
        <f t="shared" si="78"/>
        <v/>
      </c>
      <c r="F628" s="36"/>
      <c r="G628" s="103" t="str">
        <f t="shared" si="76"/>
        <v/>
      </c>
      <c r="H628" s="36"/>
      <c r="I628" s="103" t="str">
        <f t="shared" si="77"/>
        <v/>
      </c>
      <c r="J628" s="36"/>
      <c r="K628" s="36"/>
      <c r="L628" s="36"/>
      <c r="M628" s="36"/>
      <c r="N628" s="57"/>
      <c r="P628" s="28" t="str">
        <f t="shared" si="79"/>
        <v/>
      </c>
    </row>
    <row r="629" spans="1:16" ht="15.95" hidden="1" customHeight="1" x14ac:dyDescent="0.15">
      <c r="A629" s="32"/>
      <c r="B629" s="33"/>
      <c r="C629" s="34"/>
      <c r="D629" s="34"/>
      <c r="E629" s="35" t="str">
        <f t="shared" si="78"/>
        <v/>
      </c>
      <c r="F629" s="36"/>
      <c r="G629" s="103" t="str">
        <f t="shared" si="76"/>
        <v/>
      </c>
      <c r="H629" s="36"/>
      <c r="I629" s="103" t="str">
        <f t="shared" si="77"/>
        <v/>
      </c>
      <c r="J629" s="36"/>
      <c r="K629" s="36"/>
      <c r="L629" s="36"/>
      <c r="M629" s="36"/>
      <c r="N629" s="57"/>
      <c r="P629" s="28" t="str">
        <f t="shared" si="79"/>
        <v/>
      </c>
    </row>
    <row r="630" spans="1:16" ht="15.95" hidden="1" customHeight="1" x14ac:dyDescent="0.15">
      <c r="A630" s="32"/>
      <c r="B630" s="33"/>
      <c r="C630" s="34"/>
      <c r="D630" s="34"/>
      <c r="E630" s="35" t="str">
        <f t="shared" si="78"/>
        <v/>
      </c>
      <c r="F630" s="36"/>
      <c r="G630" s="103" t="str">
        <f t="shared" si="76"/>
        <v/>
      </c>
      <c r="H630" s="36"/>
      <c r="I630" s="103" t="str">
        <f t="shared" si="77"/>
        <v/>
      </c>
      <c r="J630" s="36"/>
      <c r="K630" s="36"/>
      <c r="L630" s="36"/>
      <c r="M630" s="36"/>
      <c r="N630" s="57"/>
      <c r="P630" s="28" t="str">
        <f t="shared" si="79"/>
        <v/>
      </c>
    </row>
    <row r="631" spans="1:16" ht="15.95" hidden="1" customHeight="1" x14ac:dyDescent="0.15">
      <c r="A631" s="32"/>
      <c r="B631" s="33"/>
      <c r="C631" s="34"/>
      <c r="D631" s="34"/>
      <c r="E631" s="35" t="str">
        <f t="shared" si="78"/>
        <v/>
      </c>
      <c r="F631" s="36"/>
      <c r="G631" s="103" t="str">
        <f t="shared" si="76"/>
        <v/>
      </c>
      <c r="H631" s="36"/>
      <c r="I631" s="103" t="str">
        <f t="shared" si="77"/>
        <v/>
      </c>
      <c r="J631" s="36"/>
      <c r="K631" s="36"/>
      <c r="L631" s="36"/>
      <c r="M631" s="36"/>
      <c r="N631" s="57"/>
      <c r="P631" s="28" t="str">
        <f t="shared" si="79"/>
        <v/>
      </c>
    </row>
    <row r="632" spans="1:16" ht="15.95" hidden="1" customHeight="1" x14ac:dyDescent="0.15">
      <c r="A632" s="32"/>
      <c r="B632" s="33"/>
      <c r="C632" s="34"/>
      <c r="D632" s="34"/>
      <c r="E632" s="35" t="str">
        <f t="shared" si="78"/>
        <v/>
      </c>
      <c r="F632" s="36"/>
      <c r="G632" s="103" t="str">
        <f t="shared" si="76"/>
        <v/>
      </c>
      <c r="H632" s="36"/>
      <c r="I632" s="103" t="str">
        <f t="shared" si="77"/>
        <v/>
      </c>
      <c r="J632" s="36"/>
      <c r="K632" s="36"/>
      <c r="L632" s="36"/>
      <c r="M632" s="36"/>
      <c r="N632" s="57"/>
      <c r="P632" s="28" t="str">
        <f t="shared" si="79"/>
        <v/>
      </c>
    </row>
    <row r="633" spans="1:16" ht="15.95" hidden="1" customHeight="1" x14ac:dyDescent="0.15">
      <c r="A633" s="32"/>
      <c r="B633" s="33"/>
      <c r="C633" s="34"/>
      <c r="D633" s="34"/>
      <c r="E633" s="35" t="str">
        <f t="shared" si="78"/>
        <v/>
      </c>
      <c r="F633" s="36"/>
      <c r="G633" s="103" t="str">
        <f t="shared" si="76"/>
        <v/>
      </c>
      <c r="H633" s="36"/>
      <c r="I633" s="103" t="str">
        <f t="shared" si="77"/>
        <v/>
      </c>
      <c r="J633" s="36"/>
      <c r="K633" s="36"/>
      <c r="L633" s="36"/>
      <c r="M633" s="36"/>
      <c r="N633" s="57"/>
      <c r="P633" s="28" t="str">
        <f t="shared" si="79"/>
        <v/>
      </c>
    </row>
    <row r="634" spans="1:16" ht="15.95" hidden="1" customHeight="1" x14ac:dyDescent="0.15">
      <c r="A634" s="32"/>
      <c r="B634" s="33"/>
      <c r="C634" s="34"/>
      <c r="D634" s="34"/>
      <c r="E634" s="35" t="str">
        <f t="shared" si="78"/>
        <v/>
      </c>
      <c r="F634" s="36"/>
      <c r="G634" s="103" t="str">
        <f t="shared" si="76"/>
        <v/>
      </c>
      <c r="H634" s="36"/>
      <c r="I634" s="103" t="str">
        <f t="shared" si="77"/>
        <v/>
      </c>
      <c r="J634" s="36"/>
      <c r="K634" s="36"/>
      <c r="L634" s="36"/>
      <c r="M634" s="36"/>
      <c r="N634" s="57"/>
      <c r="P634" s="28" t="str">
        <f t="shared" si="79"/>
        <v/>
      </c>
    </row>
    <row r="635" spans="1:16" ht="15.95" hidden="1" customHeight="1" x14ac:dyDescent="0.15">
      <c r="A635" s="32"/>
      <c r="B635" s="33"/>
      <c r="C635" s="34"/>
      <c r="D635" s="34"/>
      <c r="E635" s="35" t="str">
        <f t="shared" si="78"/>
        <v/>
      </c>
      <c r="F635" s="36"/>
      <c r="G635" s="103" t="str">
        <f t="shared" si="76"/>
        <v/>
      </c>
      <c r="H635" s="36"/>
      <c r="I635" s="103" t="str">
        <f t="shared" si="77"/>
        <v/>
      </c>
      <c r="J635" s="36"/>
      <c r="K635" s="36"/>
      <c r="L635" s="36"/>
      <c r="M635" s="36"/>
      <c r="N635" s="57"/>
      <c r="P635" s="28" t="str">
        <f t="shared" si="79"/>
        <v/>
      </c>
    </row>
    <row r="636" spans="1:16" ht="15.95" hidden="1" customHeight="1" x14ac:dyDescent="0.15">
      <c r="A636" s="32"/>
      <c r="B636" s="33"/>
      <c r="C636" s="34"/>
      <c r="D636" s="34"/>
      <c r="E636" s="35" t="str">
        <f t="shared" si="78"/>
        <v/>
      </c>
      <c r="F636" s="36"/>
      <c r="G636" s="103" t="str">
        <f t="shared" si="76"/>
        <v/>
      </c>
      <c r="H636" s="36"/>
      <c r="I636" s="103" t="str">
        <f t="shared" si="77"/>
        <v/>
      </c>
      <c r="J636" s="36"/>
      <c r="K636" s="36"/>
      <c r="L636" s="36"/>
      <c r="M636" s="36"/>
      <c r="N636" s="57"/>
      <c r="P636" s="28" t="str">
        <f t="shared" si="79"/>
        <v/>
      </c>
    </row>
    <row r="637" spans="1:16" ht="15.95" hidden="1" customHeight="1" x14ac:dyDescent="0.15">
      <c r="A637" s="32"/>
      <c r="B637" s="33"/>
      <c r="C637" s="34"/>
      <c r="D637" s="34"/>
      <c r="E637" s="35" t="str">
        <f t="shared" si="78"/>
        <v/>
      </c>
      <c r="F637" s="36"/>
      <c r="G637" s="103" t="str">
        <f t="shared" si="76"/>
        <v/>
      </c>
      <c r="H637" s="36"/>
      <c r="I637" s="103" t="str">
        <f t="shared" si="77"/>
        <v/>
      </c>
      <c r="J637" s="36"/>
      <c r="K637" s="36"/>
      <c r="L637" s="36"/>
      <c r="M637" s="36"/>
      <c r="N637" s="57"/>
      <c r="P637" s="28" t="str">
        <f t="shared" si="79"/>
        <v/>
      </c>
    </row>
    <row r="638" spans="1:16" ht="15.95" hidden="1" customHeight="1" x14ac:dyDescent="0.15">
      <c r="A638" s="32"/>
      <c r="B638" s="33"/>
      <c r="C638" s="34"/>
      <c r="D638" s="34"/>
      <c r="E638" s="35" t="str">
        <f t="shared" si="78"/>
        <v/>
      </c>
      <c r="F638" s="36"/>
      <c r="G638" s="103" t="str">
        <f t="shared" si="76"/>
        <v/>
      </c>
      <c r="H638" s="36"/>
      <c r="I638" s="103" t="str">
        <f t="shared" si="77"/>
        <v/>
      </c>
      <c r="J638" s="36"/>
      <c r="K638" s="36"/>
      <c r="L638" s="36"/>
      <c r="M638" s="36"/>
      <c r="N638" s="57"/>
      <c r="P638" s="28" t="str">
        <f t="shared" si="79"/>
        <v/>
      </c>
    </row>
    <row r="639" spans="1:16" ht="15.95" hidden="1" customHeight="1" x14ac:dyDescent="0.15">
      <c r="A639" s="32"/>
      <c r="B639" s="33"/>
      <c r="C639" s="34"/>
      <c r="D639" s="34"/>
      <c r="E639" s="35" t="str">
        <f t="shared" si="78"/>
        <v/>
      </c>
      <c r="F639" s="36"/>
      <c r="G639" s="103" t="str">
        <f t="shared" si="76"/>
        <v/>
      </c>
      <c r="H639" s="36"/>
      <c r="I639" s="103" t="str">
        <f t="shared" si="77"/>
        <v/>
      </c>
      <c r="J639" s="36"/>
      <c r="K639" s="36"/>
      <c r="L639" s="36"/>
      <c r="M639" s="36"/>
      <c r="N639" s="57"/>
      <c r="P639" s="28" t="str">
        <f t="shared" si="79"/>
        <v/>
      </c>
    </row>
    <row r="640" spans="1:16" ht="15.95" hidden="1" customHeight="1" x14ac:dyDescent="0.15">
      <c r="A640" s="32"/>
      <c r="B640" s="33"/>
      <c r="C640" s="34"/>
      <c r="D640" s="34"/>
      <c r="E640" s="35" t="str">
        <f t="shared" si="78"/>
        <v/>
      </c>
      <c r="F640" s="36"/>
      <c r="G640" s="103" t="str">
        <f t="shared" si="76"/>
        <v/>
      </c>
      <c r="H640" s="36"/>
      <c r="I640" s="103" t="str">
        <f t="shared" si="77"/>
        <v/>
      </c>
      <c r="J640" s="36"/>
      <c r="K640" s="36"/>
      <c r="L640" s="36"/>
      <c r="M640" s="36"/>
      <c r="N640" s="57"/>
      <c r="P640" s="28" t="str">
        <f t="shared" si="79"/>
        <v/>
      </c>
    </row>
    <row r="641" spans="1:16" ht="15.95" hidden="1" customHeight="1" x14ac:dyDescent="0.15">
      <c r="A641" s="32"/>
      <c r="B641" s="33"/>
      <c r="C641" s="34"/>
      <c r="D641" s="34"/>
      <c r="E641" s="35" t="str">
        <f t="shared" si="78"/>
        <v/>
      </c>
      <c r="F641" s="36"/>
      <c r="G641" s="103" t="str">
        <f t="shared" si="76"/>
        <v/>
      </c>
      <c r="H641" s="36"/>
      <c r="I641" s="103" t="str">
        <f t="shared" si="77"/>
        <v/>
      </c>
      <c r="J641" s="36"/>
      <c r="K641" s="36"/>
      <c r="L641" s="36"/>
      <c r="M641" s="36"/>
      <c r="N641" s="57"/>
      <c r="P641" s="28" t="str">
        <f t="shared" si="79"/>
        <v/>
      </c>
    </row>
    <row r="642" spans="1:16" ht="15.95" hidden="1" customHeight="1" x14ac:dyDescent="0.15">
      <c r="A642" s="32"/>
      <c r="B642" s="33"/>
      <c r="C642" s="34"/>
      <c r="D642" s="34"/>
      <c r="E642" s="35" t="str">
        <f t="shared" si="78"/>
        <v/>
      </c>
      <c r="F642" s="36"/>
      <c r="G642" s="103" t="str">
        <f t="shared" ref="G642:G705" si="80">IF(F642="","",VLOOKUP(F642,科目一覧表,2,FALSE))</f>
        <v/>
      </c>
      <c r="H642" s="36"/>
      <c r="I642" s="103" t="str">
        <f t="shared" ref="I642:I705" si="81">IF(H642="","",VLOOKUP(H642,補助科目一覧表,2,FALSE))</f>
        <v/>
      </c>
      <c r="J642" s="36"/>
      <c r="K642" s="36"/>
      <c r="L642" s="36"/>
      <c r="M642" s="36"/>
      <c r="N642" s="57"/>
      <c r="P642" s="28" t="str">
        <f t="shared" si="79"/>
        <v/>
      </c>
    </row>
    <row r="643" spans="1:16" ht="15.95" hidden="1" customHeight="1" x14ac:dyDescent="0.15">
      <c r="A643" s="32"/>
      <c r="B643" s="33"/>
      <c r="C643" s="34"/>
      <c r="D643" s="34"/>
      <c r="E643" s="35" t="str">
        <f t="shared" si="78"/>
        <v/>
      </c>
      <c r="F643" s="36"/>
      <c r="G643" s="103" t="str">
        <f t="shared" si="80"/>
        <v/>
      </c>
      <c r="H643" s="36"/>
      <c r="I643" s="103" t="str">
        <f t="shared" si="81"/>
        <v/>
      </c>
      <c r="J643" s="36"/>
      <c r="K643" s="36"/>
      <c r="L643" s="36"/>
      <c r="M643" s="36"/>
      <c r="N643" s="57"/>
      <c r="P643" s="28" t="str">
        <f t="shared" si="79"/>
        <v/>
      </c>
    </row>
    <row r="644" spans="1:16" ht="15.95" hidden="1" customHeight="1" x14ac:dyDescent="0.15">
      <c r="A644" s="32"/>
      <c r="B644" s="33"/>
      <c r="C644" s="34"/>
      <c r="D644" s="34"/>
      <c r="E644" s="35" t="str">
        <f t="shared" si="78"/>
        <v/>
      </c>
      <c r="F644" s="36"/>
      <c r="G644" s="103" t="str">
        <f t="shared" si="80"/>
        <v/>
      </c>
      <c r="H644" s="36"/>
      <c r="I644" s="103" t="str">
        <f t="shared" si="81"/>
        <v/>
      </c>
      <c r="J644" s="36"/>
      <c r="K644" s="36"/>
      <c r="L644" s="36"/>
      <c r="M644" s="36"/>
      <c r="N644" s="57"/>
      <c r="P644" s="28" t="str">
        <f t="shared" si="79"/>
        <v/>
      </c>
    </row>
    <row r="645" spans="1:16" ht="15.95" hidden="1" customHeight="1" x14ac:dyDescent="0.15">
      <c r="A645" s="32"/>
      <c r="B645" s="33"/>
      <c r="C645" s="34"/>
      <c r="D645" s="34"/>
      <c r="E645" s="35" t="str">
        <f t="shared" si="78"/>
        <v/>
      </c>
      <c r="F645" s="36"/>
      <c r="G645" s="103" t="str">
        <f t="shared" si="80"/>
        <v/>
      </c>
      <c r="H645" s="36"/>
      <c r="I645" s="103" t="str">
        <f t="shared" si="81"/>
        <v/>
      </c>
      <c r="J645" s="36"/>
      <c r="K645" s="36"/>
      <c r="L645" s="36"/>
      <c r="M645" s="36"/>
      <c r="N645" s="57"/>
      <c r="P645" s="28" t="str">
        <f t="shared" si="79"/>
        <v/>
      </c>
    </row>
    <row r="646" spans="1:16" ht="15.95" hidden="1" customHeight="1" x14ac:dyDescent="0.15">
      <c r="A646" s="32"/>
      <c r="B646" s="33"/>
      <c r="C646" s="34"/>
      <c r="D646" s="34"/>
      <c r="E646" s="35" t="str">
        <f t="shared" si="78"/>
        <v/>
      </c>
      <c r="F646" s="36"/>
      <c r="G646" s="103" t="str">
        <f t="shared" si="80"/>
        <v/>
      </c>
      <c r="H646" s="36"/>
      <c r="I646" s="103" t="str">
        <f t="shared" si="81"/>
        <v/>
      </c>
      <c r="J646" s="36"/>
      <c r="K646" s="36"/>
      <c r="L646" s="36"/>
      <c r="M646" s="36"/>
      <c r="N646" s="57"/>
      <c r="P646" s="28" t="str">
        <f t="shared" si="79"/>
        <v/>
      </c>
    </row>
    <row r="647" spans="1:16" ht="15.95" hidden="1" customHeight="1" x14ac:dyDescent="0.15">
      <c r="A647" s="32"/>
      <c r="B647" s="33"/>
      <c r="C647" s="34"/>
      <c r="D647" s="34"/>
      <c r="E647" s="35" t="str">
        <f t="shared" si="78"/>
        <v/>
      </c>
      <c r="F647" s="36"/>
      <c r="G647" s="103" t="str">
        <f t="shared" si="80"/>
        <v/>
      </c>
      <c r="H647" s="36"/>
      <c r="I647" s="103" t="str">
        <f t="shared" si="81"/>
        <v/>
      </c>
      <c r="J647" s="36"/>
      <c r="K647" s="36"/>
      <c r="L647" s="36"/>
      <c r="M647" s="36"/>
      <c r="N647" s="57"/>
      <c r="P647" s="28" t="str">
        <f t="shared" si="79"/>
        <v/>
      </c>
    </row>
    <row r="648" spans="1:16" ht="15.95" hidden="1" customHeight="1" x14ac:dyDescent="0.15">
      <c r="A648" s="32"/>
      <c r="B648" s="33"/>
      <c r="C648" s="34"/>
      <c r="D648" s="34"/>
      <c r="E648" s="35" t="str">
        <f t="shared" si="78"/>
        <v/>
      </c>
      <c r="F648" s="36"/>
      <c r="G648" s="103" t="str">
        <f t="shared" si="80"/>
        <v/>
      </c>
      <c r="H648" s="36"/>
      <c r="I648" s="103" t="str">
        <f t="shared" si="81"/>
        <v/>
      </c>
      <c r="J648" s="36"/>
      <c r="K648" s="36"/>
      <c r="L648" s="36"/>
      <c r="M648" s="36"/>
      <c r="N648" s="57"/>
      <c r="P648" s="28" t="str">
        <f t="shared" si="79"/>
        <v/>
      </c>
    </row>
    <row r="649" spans="1:16" ht="15.95" hidden="1" customHeight="1" x14ac:dyDescent="0.15">
      <c r="A649" s="32"/>
      <c r="B649" s="33"/>
      <c r="C649" s="34"/>
      <c r="D649" s="34"/>
      <c r="E649" s="35" t="str">
        <f t="shared" si="78"/>
        <v/>
      </c>
      <c r="F649" s="36"/>
      <c r="G649" s="103" t="str">
        <f t="shared" si="80"/>
        <v/>
      </c>
      <c r="H649" s="36"/>
      <c r="I649" s="103" t="str">
        <f t="shared" si="81"/>
        <v/>
      </c>
      <c r="J649" s="36"/>
      <c r="K649" s="36"/>
      <c r="L649" s="36"/>
      <c r="M649" s="36"/>
      <c r="N649" s="57"/>
      <c r="P649" s="28" t="str">
        <f t="shared" si="79"/>
        <v/>
      </c>
    </row>
    <row r="650" spans="1:16" ht="15.95" hidden="1" customHeight="1" x14ac:dyDescent="0.15">
      <c r="A650" s="32"/>
      <c r="B650" s="33"/>
      <c r="C650" s="34"/>
      <c r="D650" s="34"/>
      <c r="E650" s="35" t="str">
        <f t="shared" si="78"/>
        <v/>
      </c>
      <c r="F650" s="36"/>
      <c r="G650" s="103" t="str">
        <f t="shared" si="80"/>
        <v/>
      </c>
      <c r="H650" s="36"/>
      <c r="I650" s="103" t="str">
        <f t="shared" si="81"/>
        <v/>
      </c>
      <c r="J650" s="36"/>
      <c r="K650" s="36"/>
      <c r="L650" s="36"/>
      <c r="M650" s="36"/>
      <c r="N650" s="57"/>
      <c r="P650" s="28" t="str">
        <f t="shared" si="79"/>
        <v/>
      </c>
    </row>
    <row r="651" spans="1:16" ht="15.95" hidden="1" customHeight="1" x14ac:dyDescent="0.15">
      <c r="A651" s="32"/>
      <c r="B651" s="33"/>
      <c r="C651" s="34"/>
      <c r="D651" s="34"/>
      <c r="E651" s="35" t="str">
        <f t="shared" si="78"/>
        <v/>
      </c>
      <c r="F651" s="36"/>
      <c r="G651" s="103" t="str">
        <f t="shared" si="80"/>
        <v/>
      </c>
      <c r="H651" s="36"/>
      <c r="I651" s="103" t="str">
        <f t="shared" si="81"/>
        <v/>
      </c>
      <c r="J651" s="36"/>
      <c r="K651" s="36"/>
      <c r="L651" s="36"/>
      <c r="M651" s="36"/>
      <c r="N651" s="57"/>
      <c r="P651" s="28" t="str">
        <f t="shared" si="79"/>
        <v/>
      </c>
    </row>
    <row r="652" spans="1:16" ht="15.95" hidden="1" customHeight="1" x14ac:dyDescent="0.15">
      <c r="A652" s="32"/>
      <c r="B652" s="33"/>
      <c r="C652" s="34"/>
      <c r="D652" s="34"/>
      <c r="E652" s="35" t="str">
        <f t="shared" si="78"/>
        <v/>
      </c>
      <c r="F652" s="36"/>
      <c r="G652" s="103" t="str">
        <f t="shared" si="80"/>
        <v/>
      </c>
      <c r="H652" s="36"/>
      <c r="I652" s="103" t="str">
        <f t="shared" si="81"/>
        <v/>
      </c>
      <c r="J652" s="36"/>
      <c r="K652" s="36"/>
      <c r="L652" s="36"/>
      <c r="M652" s="36"/>
      <c r="N652" s="57"/>
      <c r="P652" s="28" t="str">
        <f t="shared" si="79"/>
        <v/>
      </c>
    </row>
    <row r="653" spans="1:16" ht="15.95" hidden="1" customHeight="1" x14ac:dyDescent="0.15">
      <c r="A653" s="32"/>
      <c r="B653" s="33"/>
      <c r="C653" s="34"/>
      <c r="D653" s="34"/>
      <c r="E653" s="35" t="str">
        <f t="shared" si="78"/>
        <v/>
      </c>
      <c r="F653" s="36"/>
      <c r="G653" s="103" t="str">
        <f t="shared" si="80"/>
        <v/>
      </c>
      <c r="H653" s="36"/>
      <c r="I653" s="103" t="str">
        <f t="shared" si="81"/>
        <v/>
      </c>
      <c r="J653" s="36"/>
      <c r="K653" s="36"/>
      <c r="L653" s="36"/>
      <c r="M653" s="36"/>
      <c r="N653" s="57"/>
      <c r="P653" s="28" t="str">
        <f t="shared" si="79"/>
        <v/>
      </c>
    </row>
    <row r="654" spans="1:16" ht="15.95" hidden="1" customHeight="1" x14ac:dyDescent="0.15">
      <c r="A654" s="32"/>
      <c r="B654" s="33"/>
      <c r="C654" s="34"/>
      <c r="D654" s="34"/>
      <c r="E654" s="35" t="str">
        <f t="shared" si="78"/>
        <v/>
      </c>
      <c r="F654" s="36"/>
      <c r="G654" s="103" t="str">
        <f t="shared" si="80"/>
        <v/>
      </c>
      <c r="H654" s="36"/>
      <c r="I654" s="103" t="str">
        <f t="shared" si="81"/>
        <v/>
      </c>
      <c r="J654" s="36"/>
      <c r="K654" s="36"/>
      <c r="L654" s="36"/>
      <c r="M654" s="36"/>
      <c r="N654" s="57"/>
      <c r="P654" s="28" t="str">
        <f t="shared" si="79"/>
        <v/>
      </c>
    </row>
    <row r="655" spans="1:16" ht="15.95" hidden="1" customHeight="1" x14ac:dyDescent="0.15">
      <c r="A655" s="32"/>
      <c r="B655" s="33"/>
      <c r="C655" s="34"/>
      <c r="D655" s="34"/>
      <c r="E655" s="35" t="str">
        <f t="shared" si="78"/>
        <v/>
      </c>
      <c r="F655" s="36"/>
      <c r="G655" s="103" t="str">
        <f t="shared" si="80"/>
        <v/>
      </c>
      <c r="H655" s="36"/>
      <c r="I655" s="103" t="str">
        <f t="shared" si="81"/>
        <v/>
      </c>
      <c r="J655" s="36"/>
      <c r="K655" s="36"/>
      <c r="L655" s="36"/>
      <c r="M655" s="36"/>
      <c r="N655" s="57"/>
      <c r="P655" s="28" t="str">
        <f t="shared" si="79"/>
        <v/>
      </c>
    </row>
    <row r="656" spans="1:16" ht="15.95" hidden="1" customHeight="1" x14ac:dyDescent="0.15">
      <c r="A656" s="32"/>
      <c r="B656" s="33"/>
      <c r="C656" s="34"/>
      <c r="D656" s="34"/>
      <c r="E656" s="35" t="str">
        <f t="shared" si="78"/>
        <v/>
      </c>
      <c r="F656" s="36"/>
      <c r="G656" s="103" t="str">
        <f t="shared" si="80"/>
        <v/>
      </c>
      <c r="H656" s="36"/>
      <c r="I656" s="103" t="str">
        <f t="shared" si="81"/>
        <v/>
      </c>
      <c r="J656" s="36"/>
      <c r="K656" s="36"/>
      <c r="L656" s="36"/>
      <c r="M656" s="36"/>
      <c r="N656" s="57"/>
      <c r="P656" s="28" t="str">
        <f t="shared" si="79"/>
        <v/>
      </c>
    </row>
    <row r="657" spans="1:16" ht="15.95" hidden="1" customHeight="1" x14ac:dyDescent="0.15">
      <c r="A657" s="32"/>
      <c r="B657" s="33"/>
      <c r="C657" s="34"/>
      <c r="D657" s="34"/>
      <c r="E657" s="35" t="str">
        <f t="shared" si="78"/>
        <v/>
      </c>
      <c r="F657" s="36"/>
      <c r="G657" s="103" t="str">
        <f t="shared" si="80"/>
        <v/>
      </c>
      <c r="H657" s="36"/>
      <c r="I657" s="103" t="str">
        <f t="shared" si="81"/>
        <v/>
      </c>
      <c r="J657" s="36"/>
      <c r="K657" s="36"/>
      <c r="L657" s="36"/>
      <c r="M657" s="36"/>
      <c r="N657" s="57"/>
      <c r="P657" s="28" t="str">
        <f t="shared" si="79"/>
        <v/>
      </c>
    </row>
    <row r="658" spans="1:16" ht="15.95" hidden="1" customHeight="1" x14ac:dyDescent="0.15">
      <c r="A658" s="32"/>
      <c r="B658" s="33"/>
      <c r="C658" s="34"/>
      <c r="D658" s="34"/>
      <c r="E658" s="35" t="str">
        <f t="shared" si="78"/>
        <v/>
      </c>
      <c r="F658" s="36"/>
      <c r="G658" s="103" t="str">
        <f t="shared" si="80"/>
        <v/>
      </c>
      <c r="H658" s="36"/>
      <c r="I658" s="103" t="str">
        <f t="shared" si="81"/>
        <v/>
      </c>
      <c r="J658" s="36"/>
      <c r="K658" s="36"/>
      <c r="L658" s="36"/>
      <c r="M658" s="36"/>
      <c r="N658" s="57"/>
      <c r="P658" s="28" t="str">
        <f t="shared" si="79"/>
        <v/>
      </c>
    </row>
    <row r="659" spans="1:16" ht="15.95" hidden="1" customHeight="1" x14ac:dyDescent="0.15">
      <c r="A659" s="32"/>
      <c r="B659" s="33"/>
      <c r="C659" s="34"/>
      <c r="D659" s="34"/>
      <c r="E659" s="35" t="str">
        <f t="shared" si="78"/>
        <v/>
      </c>
      <c r="F659" s="36"/>
      <c r="G659" s="103" t="str">
        <f t="shared" si="80"/>
        <v/>
      </c>
      <c r="H659" s="36"/>
      <c r="I659" s="103" t="str">
        <f t="shared" si="81"/>
        <v/>
      </c>
      <c r="J659" s="36"/>
      <c r="K659" s="36"/>
      <c r="L659" s="36"/>
      <c r="M659" s="36"/>
      <c r="N659" s="57"/>
      <c r="P659" s="28" t="str">
        <f t="shared" si="79"/>
        <v/>
      </c>
    </row>
    <row r="660" spans="1:16" ht="15.95" hidden="1" customHeight="1" x14ac:dyDescent="0.15">
      <c r="A660" s="32"/>
      <c r="B660" s="33"/>
      <c r="C660" s="34"/>
      <c r="D660" s="34"/>
      <c r="E660" s="35" t="str">
        <f t="shared" si="78"/>
        <v/>
      </c>
      <c r="F660" s="36"/>
      <c r="G660" s="103" t="str">
        <f t="shared" si="80"/>
        <v/>
      </c>
      <c r="H660" s="36"/>
      <c r="I660" s="103" t="str">
        <f t="shared" si="81"/>
        <v/>
      </c>
      <c r="J660" s="36"/>
      <c r="K660" s="36"/>
      <c r="L660" s="36"/>
      <c r="M660" s="36"/>
      <c r="N660" s="57"/>
      <c r="P660" s="28" t="str">
        <f t="shared" si="79"/>
        <v/>
      </c>
    </row>
    <row r="661" spans="1:16" ht="15.95" hidden="1" customHeight="1" x14ac:dyDescent="0.15">
      <c r="A661" s="32"/>
      <c r="B661" s="33"/>
      <c r="C661" s="34"/>
      <c r="D661" s="34"/>
      <c r="E661" s="35" t="str">
        <f t="shared" si="78"/>
        <v/>
      </c>
      <c r="F661" s="36"/>
      <c r="G661" s="103" t="str">
        <f t="shared" si="80"/>
        <v/>
      </c>
      <c r="H661" s="36"/>
      <c r="I661" s="103" t="str">
        <f t="shared" si="81"/>
        <v/>
      </c>
      <c r="J661" s="36"/>
      <c r="K661" s="36"/>
      <c r="L661" s="36"/>
      <c r="M661" s="36"/>
      <c r="N661" s="57"/>
      <c r="P661" s="28" t="str">
        <f t="shared" si="79"/>
        <v/>
      </c>
    </row>
    <row r="662" spans="1:16" ht="15.95" hidden="1" customHeight="1" x14ac:dyDescent="0.15">
      <c r="A662" s="32"/>
      <c r="B662" s="33"/>
      <c r="C662" s="34"/>
      <c r="D662" s="34"/>
      <c r="E662" s="35" t="str">
        <f t="shared" si="78"/>
        <v/>
      </c>
      <c r="F662" s="36"/>
      <c r="G662" s="103" t="str">
        <f t="shared" si="80"/>
        <v/>
      </c>
      <c r="H662" s="36"/>
      <c r="I662" s="103" t="str">
        <f t="shared" si="81"/>
        <v/>
      </c>
      <c r="J662" s="36"/>
      <c r="K662" s="36"/>
      <c r="L662" s="36"/>
      <c r="M662" s="36"/>
      <c r="N662" s="57"/>
      <c r="P662" s="28" t="str">
        <f t="shared" si="79"/>
        <v/>
      </c>
    </row>
    <row r="663" spans="1:16" ht="15.95" hidden="1" customHeight="1" x14ac:dyDescent="0.15">
      <c r="A663" s="32"/>
      <c r="B663" s="33"/>
      <c r="C663" s="34"/>
      <c r="D663" s="34"/>
      <c r="E663" s="35" t="str">
        <f t="shared" si="78"/>
        <v/>
      </c>
      <c r="F663" s="36"/>
      <c r="G663" s="103" t="str">
        <f t="shared" si="80"/>
        <v/>
      </c>
      <c r="H663" s="36"/>
      <c r="I663" s="103" t="str">
        <f t="shared" si="81"/>
        <v/>
      </c>
      <c r="J663" s="36"/>
      <c r="K663" s="36"/>
      <c r="L663" s="36"/>
      <c r="M663" s="36"/>
      <c r="N663" s="57"/>
      <c r="P663" s="28" t="str">
        <f t="shared" si="79"/>
        <v/>
      </c>
    </row>
    <row r="664" spans="1:16" ht="15.95" hidden="1" customHeight="1" x14ac:dyDescent="0.15">
      <c r="A664" s="32"/>
      <c r="B664" s="33"/>
      <c r="C664" s="34"/>
      <c r="D664" s="34"/>
      <c r="E664" s="35" t="str">
        <f t="shared" si="78"/>
        <v/>
      </c>
      <c r="F664" s="36"/>
      <c r="G664" s="103" t="str">
        <f t="shared" si="80"/>
        <v/>
      </c>
      <c r="H664" s="36"/>
      <c r="I664" s="103" t="str">
        <f t="shared" si="81"/>
        <v/>
      </c>
      <c r="J664" s="36"/>
      <c r="K664" s="36"/>
      <c r="L664" s="36"/>
      <c r="M664" s="36"/>
      <c r="N664" s="57"/>
      <c r="P664" s="28" t="str">
        <f t="shared" si="79"/>
        <v/>
      </c>
    </row>
    <row r="665" spans="1:16" ht="15.95" hidden="1" customHeight="1" x14ac:dyDescent="0.15">
      <c r="A665" s="32"/>
      <c r="B665" s="33"/>
      <c r="C665" s="34"/>
      <c r="D665" s="34"/>
      <c r="E665" s="35" t="str">
        <f t="shared" si="78"/>
        <v/>
      </c>
      <c r="F665" s="36"/>
      <c r="G665" s="103" t="str">
        <f t="shared" si="80"/>
        <v/>
      </c>
      <c r="H665" s="36"/>
      <c r="I665" s="103" t="str">
        <f t="shared" si="81"/>
        <v/>
      </c>
      <c r="J665" s="36"/>
      <c r="K665" s="36"/>
      <c r="L665" s="36"/>
      <c r="M665" s="36"/>
      <c r="N665" s="57"/>
      <c r="P665" s="28" t="str">
        <f t="shared" si="79"/>
        <v/>
      </c>
    </row>
    <row r="666" spans="1:16" ht="15.95" hidden="1" customHeight="1" x14ac:dyDescent="0.15">
      <c r="A666" s="32"/>
      <c r="B666" s="33"/>
      <c r="C666" s="34"/>
      <c r="D666" s="34"/>
      <c r="E666" s="35" t="str">
        <f t="shared" si="78"/>
        <v/>
      </c>
      <c r="F666" s="36"/>
      <c r="G666" s="103" t="str">
        <f t="shared" si="80"/>
        <v/>
      </c>
      <c r="H666" s="36"/>
      <c r="I666" s="103" t="str">
        <f t="shared" si="81"/>
        <v/>
      </c>
      <c r="J666" s="36"/>
      <c r="K666" s="36"/>
      <c r="L666" s="36"/>
      <c r="M666" s="36"/>
      <c r="N666" s="57"/>
      <c r="P666" s="28" t="str">
        <f t="shared" si="79"/>
        <v/>
      </c>
    </row>
    <row r="667" spans="1:16" ht="15.95" hidden="1" customHeight="1" x14ac:dyDescent="0.15">
      <c r="A667" s="32"/>
      <c r="B667" s="33"/>
      <c r="C667" s="34"/>
      <c r="D667" s="34"/>
      <c r="E667" s="35" t="str">
        <f t="shared" si="78"/>
        <v/>
      </c>
      <c r="F667" s="36"/>
      <c r="G667" s="103" t="str">
        <f t="shared" si="80"/>
        <v/>
      </c>
      <c r="H667" s="36"/>
      <c r="I667" s="103" t="str">
        <f t="shared" si="81"/>
        <v/>
      </c>
      <c r="J667" s="36"/>
      <c r="K667" s="36"/>
      <c r="L667" s="36"/>
      <c r="M667" s="36"/>
      <c r="N667" s="57"/>
      <c r="P667" s="28" t="str">
        <f t="shared" si="79"/>
        <v/>
      </c>
    </row>
    <row r="668" spans="1:16" ht="15.95" hidden="1" customHeight="1" x14ac:dyDescent="0.15">
      <c r="A668" s="32"/>
      <c r="B668" s="33"/>
      <c r="C668" s="34"/>
      <c r="D668" s="34"/>
      <c r="E668" s="35" t="str">
        <f t="shared" si="78"/>
        <v/>
      </c>
      <c r="F668" s="36"/>
      <c r="G668" s="103" t="str">
        <f t="shared" si="80"/>
        <v/>
      </c>
      <c r="H668" s="36"/>
      <c r="I668" s="103" t="str">
        <f t="shared" si="81"/>
        <v/>
      </c>
      <c r="J668" s="36"/>
      <c r="K668" s="36"/>
      <c r="L668" s="36"/>
      <c r="M668" s="36"/>
      <c r="N668" s="57"/>
      <c r="P668" s="28" t="str">
        <f t="shared" si="79"/>
        <v/>
      </c>
    </row>
    <row r="669" spans="1:16" ht="15.95" hidden="1" customHeight="1" x14ac:dyDescent="0.15">
      <c r="A669" s="32"/>
      <c r="B669" s="33"/>
      <c r="C669" s="34"/>
      <c r="D669" s="34"/>
      <c r="E669" s="35" t="str">
        <f t="shared" si="78"/>
        <v/>
      </c>
      <c r="F669" s="36"/>
      <c r="G669" s="103" t="str">
        <f t="shared" si="80"/>
        <v/>
      </c>
      <c r="H669" s="36"/>
      <c r="I669" s="103" t="str">
        <f t="shared" si="81"/>
        <v/>
      </c>
      <c r="J669" s="36"/>
      <c r="K669" s="36"/>
      <c r="L669" s="36"/>
      <c r="M669" s="36"/>
      <c r="N669" s="57"/>
      <c r="P669" s="28" t="str">
        <f t="shared" si="79"/>
        <v/>
      </c>
    </row>
    <row r="670" spans="1:16" ht="15.95" hidden="1" customHeight="1" x14ac:dyDescent="0.15">
      <c r="A670" s="32"/>
      <c r="B670" s="33"/>
      <c r="C670" s="34"/>
      <c r="D670" s="34"/>
      <c r="E670" s="35" t="str">
        <f t="shared" si="78"/>
        <v/>
      </c>
      <c r="F670" s="36"/>
      <c r="G670" s="103" t="str">
        <f t="shared" si="80"/>
        <v/>
      </c>
      <c r="H670" s="36"/>
      <c r="I670" s="103" t="str">
        <f t="shared" si="81"/>
        <v/>
      </c>
      <c r="J670" s="36"/>
      <c r="K670" s="36"/>
      <c r="L670" s="36"/>
      <c r="M670" s="36"/>
      <c r="N670" s="57"/>
      <c r="P670" s="28" t="str">
        <f t="shared" si="79"/>
        <v/>
      </c>
    </row>
    <row r="671" spans="1:16" ht="15.95" hidden="1" customHeight="1" x14ac:dyDescent="0.15">
      <c r="A671" s="32"/>
      <c r="B671" s="33"/>
      <c r="C671" s="34"/>
      <c r="D671" s="34"/>
      <c r="E671" s="35" t="str">
        <f t="shared" si="78"/>
        <v/>
      </c>
      <c r="F671" s="36"/>
      <c r="G671" s="103" t="str">
        <f t="shared" si="80"/>
        <v/>
      </c>
      <c r="H671" s="36"/>
      <c r="I671" s="103" t="str">
        <f t="shared" si="81"/>
        <v/>
      </c>
      <c r="J671" s="36"/>
      <c r="K671" s="36"/>
      <c r="L671" s="36"/>
      <c r="M671" s="36"/>
      <c r="N671" s="57"/>
      <c r="P671" s="28" t="str">
        <f t="shared" si="79"/>
        <v/>
      </c>
    </row>
    <row r="672" spans="1:16" ht="15.95" hidden="1" customHeight="1" x14ac:dyDescent="0.15">
      <c r="A672" s="32"/>
      <c r="B672" s="33"/>
      <c r="C672" s="34"/>
      <c r="D672" s="34"/>
      <c r="E672" s="35" t="str">
        <f t="shared" si="78"/>
        <v/>
      </c>
      <c r="F672" s="36"/>
      <c r="G672" s="103" t="str">
        <f t="shared" si="80"/>
        <v/>
      </c>
      <c r="H672" s="36"/>
      <c r="I672" s="103" t="str">
        <f t="shared" si="81"/>
        <v/>
      </c>
      <c r="J672" s="36"/>
      <c r="K672" s="36"/>
      <c r="L672" s="36"/>
      <c r="M672" s="36"/>
      <c r="N672" s="57"/>
      <c r="P672" s="28" t="str">
        <f t="shared" si="79"/>
        <v/>
      </c>
    </row>
    <row r="673" spans="1:16" ht="15.95" hidden="1" customHeight="1" x14ac:dyDescent="0.15">
      <c r="A673" s="32"/>
      <c r="B673" s="33"/>
      <c r="C673" s="34"/>
      <c r="D673" s="34"/>
      <c r="E673" s="35" t="str">
        <f t="shared" si="78"/>
        <v/>
      </c>
      <c r="F673" s="36"/>
      <c r="G673" s="103" t="str">
        <f t="shared" si="80"/>
        <v/>
      </c>
      <c r="H673" s="36"/>
      <c r="I673" s="103" t="str">
        <f t="shared" si="81"/>
        <v/>
      </c>
      <c r="J673" s="36"/>
      <c r="K673" s="36"/>
      <c r="L673" s="36"/>
      <c r="M673" s="36"/>
      <c r="N673" s="57"/>
      <c r="P673" s="28" t="str">
        <f t="shared" si="79"/>
        <v/>
      </c>
    </row>
    <row r="674" spans="1:16" ht="15.95" hidden="1" customHeight="1" x14ac:dyDescent="0.15">
      <c r="A674" s="32"/>
      <c r="B674" s="33"/>
      <c r="C674" s="34"/>
      <c r="D674" s="34"/>
      <c r="E674" s="35" t="str">
        <f t="shared" si="78"/>
        <v/>
      </c>
      <c r="F674" s="36"/>
      <c r="G674" s="103" t="str">
        <f t="shared" si="80"/>
        <v/>
      </c>
      <c r="H674" s="36"/>
      <c r="I674" s="103" t="str">
        <f t="shared" si="81"/>
        <v/>
      </c>
      <c r="J674" s="36"/>
      <c r="K674" s="36"/>
      <c r="L674" s="36"/>
      <c r="M674" s="36"/>
      <c r="N674" s="57"/>
      <c r="P674" s="28" t="str">
        <f t="shared" si="79"/>
        <v/>
      </c>
    </row>
    <row r="675" spans="1:16" ht="15.95" hidden="1" customHeight="1" x14ac:dyDescent="0.15">
      <c r="A675" s="32"/>
      <c r="B675" s="33"/>
      <c r="C675" s="34"/>
      <c r="D675" s="34"/>
      <c r="E675" s="35" t="str">
        <f t="shared" si="78"/>
        <v/>
      </c>
      <c r="F675" s="36"/>
      <c r="G675" s="103" t="str">
        <f t="shared" si="80"/>
        <v/>
      </c>
      <c r="H675" s="36"/>
      <c r="I675" s="103" t="str">
        <f t="shared" si="81"/>
        <v/>
      </c>
      <c r="J675" s="36"/>
      <c r="K675" s="36"/>
      <c r="L675" s="36"/>
      <c r="M675" s="36"/>
      <c r="N675" s="57"/>
      <c r="P675" s="28" t="str">
        <f t="shared" si="79"/>
        <v/>
      </c>
    </row>
    <row r="676" spans="1:16" ht="15.95" hidden="1" customHeight="1" x14ac:dyDescent="0.15">
      <c r="A676" s="32"/>
      <c r="B676" s="33"/>
      <c r="C676" s="34"/>
      <c r="D676" s="34"/>
      <c r="E676" s="35" t="str">
        <f t="shared" si="78"/>
        <v/>
      </c>
      <c r="F676" s="36"/>
      <c r="G676" s="103" t="str">
        <f t="shared" si="80"/>
        <v/>
      </c>
      <c r="H676" s="36"/>
      <c r="I676" s="103" t="str">
        <f t="shared" si="81"/>
        <v/>
      </c>
      <c r="J676" s="36"/>
      <c r="K676" s="36"/>
      <c r="L676" s="36"/>
      <c r="M676" s="36"/>
      <c r="N676" s="57"/>
      <c r="P676" s="28" t="str">
        <f t="shared" si="79"/>
        <v/>
      </c>
    </row>
    <row r="677" spans="1:16" ht="15.95" hidden="1" customHeight="1" x14ac:dyDescent="0.15">
      <c r="A677" s="32"/>
      <c r="B677" s="33"/>
      <c r="C677" s="34"/>
      <c r="D677" s="34"/>
      <c r="E677" s="35" t="str">
        <f t="shared" si="78"/>
        <v/>
      </c>
      <c r="F677" s="36"/>
      <c r="G677" s="103" t="str">
        <f t="shared" si="80"/>
        <v/>
      </c>
      <c r="H677" s="36"/>
      <c r="I677" s="103" t="str">
        <f t="shared" si="81"/>
        <v/>
      </c>
      <c r="J677" s="36"/>
      <c r="K677" s="36"/>
      <c r="L677" s="36"/>
      <c r="M677" s="36"/>
      <c r="N677" s="57"/>
      <c r="P677" s="28" t="str">
        <f t="shared" si="79"/>
        <v/>
      </c>
    </row>
    <row r="678" spans="1:16" ht="15.95" hidden="1" customHeight="1" x14ac:dyDescent="0.15">
      <c r="A678" s="32"/>
      <c r="B678" s="33"/>
      <c r="C678" s="34"/>
      <c r="D678" s="34"/>
      <c r="E678" s="35" t="str">
        <f t="shared" si="78"/>
        <v/>
      </c>
      <c r="F678" s="36"/>
      <c r="G678" s="103" t="str">
        <f t="shared" si="80"/>
        <v/>
      </c>
      <c r="H678" s="36"/>
      <c r="I678" s="103" t="str">
        <f t="shared" si="81"/>
        <v/>
      </c>
      <c r="J678" s="36"/>
      <c r="K678" s="36"/>
      <c r="L678" s="36"/>
      <c r="M678" s="36"/>
      <c r="N678" s="57"/>
      <c r="P678" s="28" t="str">
        <f t="shared" si="79"/>
        <v/>
      </c>
    </row>
    <row r="679" spans="1:16" ht="15.95" hidden="1" customHeight="1" x14ac:dyDescent="0.15">
      <c r="A679" s="32"/>
      <c r="B679" s="33"/>
      <c r="C679" s="34"/>
      <c r="D679" s="34"/>
      <c r="E679" s="35" t="str">
        <f t="shared" si="78"/>
        <v/>
      </c>
      <c r="F679" s="36"/>
      <c r="G679" s="103" t="str">
        <f t="shared" si="80"/>
        <v/>
      </c>
      <c r="H679" s="36"/>
      <c r="I679" s="103" t="str">
        <f t="shared" si="81"/>
        <v/>
      </c>
      <c r="J679" s="36"/>
      <c r="K679" s="36"/>
      <c r="L679" s="36"/>
      <c r="M679" s="36"/>
      <c r="N679" s="57"/>
      <c r="P679" s="28" t="str">
        <f t="shared" si="79"/>
        <v/>
      </c>
    </row>
    <row r="680" spans="1:16" ht="15.95" hidden="1" customHeight="1" x14ac:dyDescent="0.15">
      <c r="A680" s="32"/>
      <c r="B680" s="33"/>
      <c r="C680" s="34"/>
      <c r="D680" s="34"/>
      <c r="E680" s="35" t="str">
        <f t="shared" si="78"/>
        <v/>
      </c>
      <c r="F680" s="36"/>
      <c r="G680" s="103" t="str">
        <f t="shared" si="80"/>
        <v/>
      </c>
      <c r="H680" s="36"/>
      <c r="I680" s="103" t="str">
        <f t="shared" si="81"/>
        <v/>
      </c>
      <c r="J680" s="36"/>
      <c r="K680" s="36"/>
      <c r="L680" s="36"/>
      <c r="M680" s="36"/>
      <c r="N680" s="57"/>
      <c r="P680" s="28" t="str">
        <f t="shared" si="79"/>
        <v/>
      </c>
    </row>
    <row r="681" spans="1:16" ht="15.95" hidden="1" customHeight="1" x14ac:dyDescent="0.15">
      <c r="A681" s="32"/>
      <c r="B681" s="33"/>
      <c r="C681" s="34"/>
      <c r="D681" s="34"/>
      <c r="E681" s="35" t="str">
        <f t="shared" si="78"/>
        <v/>
      </c>
      <c r="F681" s="36"/>
      <c r="G681" s="103" t="str">
        <f t="shared" si="80"/>
        <v/>
      </c>
      <c r="H681" s="36"/>
      <c r="I681" s="103" t="str">
        <f t="shared" si="81"/>
        <v/>
      </c>
      <c r="J681" s="36"/>
      <c r="K681" s="36"/>
      <c r="L681" s="36"/>
      <c r="M681" s="36"/>
      <c r="N681" s="57"/>
      <c r="P681" s="28" t="str">
        <f t="shared" si="79"/>
        <v/>
      </c>
    </row>
    <row r="682" spans="1:16" ht="15.95" hidden="1" customHeight="1" x14ac:dyDescent="0.15">
      <c r="A682" s="32"/>
      <c r="B682" s="33"/>
      <c r="C682" s="34"/>
      <c r="D682" s="34"/>
      <c r="E682" s="35" t="str">
        <f t="shared" si="78"/>
        <v/>
      </c>
      <c r="F682" s="36"/>
      <c r="G682" s="103" t="str">
        <f t="shared" si="80"/>
        <v/>
      </c>
      <c r="H682" s="36"/>
      <c r="I682" s="103" t="str">
        <f t="shared" si="81"/>
        <v/>
      </c>
      <c r="J682" s="36"/>
      <c r="K682" s="36"/>
      <c r="L682" s="36"/>
      <c r="M682" s="36"/>
      <c r="N682" s="57"/>
      <c r="P682" s="28" t="str">
        <f t="shared" si="79"/>
        <v/>
      </c>
    </row>
    <row r="683" spans="1:16" ht="15.95" hidden="1" customHeight="1" x14ac:dyDescent="0.15">
      <c r="A683" s="32"/>
      <c r="B683" s="33"/>
      <c r="C683" s="34"/>
      <c r="D683" s="34"/>
      <c r="E683" s="35" t="str">
        <f t="shared" si="78"/>
        <v/>
      </c>
      <c r="F683" s="36"/>
      <c r="G683" s="103" t="str">
        <f t="shared" si="80"/>
        <v/>
      </c>
      <c r="H683" s="36"/>
      <c r="I683" s="103" t="str">
        <f t="shared" si="81"/>
        <v/>
      </c>
      <c r="J683" s="36"/>
      <c r="K683" s="36"/>
      <c r="L683" s="36"/>
      <c r="M683" s="36"/>
      <c r="N683" s="57"/>
      <c r="P683" s="28" t="str">
        <f t="shared" si="79"/>
        <v/>
      </c>
    </row>
    <row r="684" spans="1:16" ht="15.95" hidden="1" customHeight="1" x14ac:dyDescent="0.15">
      <c r="A684" s="32"/>
      <c r="B684" s="33"/>
      <c r="C684" s="34"/>
      <c r="D684" s="34"/>
      <c r="E684" s="35" t="str">
        <f t="shared" si="78"/>
        <v/>
      </c>
      <c r="F684" s="36"/>
      <c r="G684" s="103" t="str">
        <f t="shared" si="80"/>
        <v/>
      </c>
      <c r="H684" s="36"/>
      <c r="I684" s="103" t="str">
        <f t="shared" si="81"/>
        <v/>
      </c>
      <c r="J684" s="36"/>
      <c r="K684" s="36"/>
      <c r="L684" s="36"/>
      <c r="M684" s="36"/>
      <c r="N684" s="57"/>
      <c r="P684" s="28" t="str">
        <f t="shared" si="79"/>
        <v/>
      </c>
    </row>
    <row r="685" spans="1:16" ht="15.95" hidden="1" customHeight="1" x14ac:dyDescent="0.15">
      <c r="A685" s="32"/>
      <c r="B685" s="33"/>
      <c r="C685" s="34"/>
      <c r="D685" s="34"/>
      <c r="E685" s="35" t="str">
        <f t="shared" si="78"/>
        <v/>
      </c>
      <c r="F685" s="36"/>
      <c r="G685" s="103" t="str">
        <f t="shared" si="80"/>
        <v/>
      </c>
      <c r="H685" s="36"/>
      <c r="I685" s="103" t="str">
        <f t="shared" si="81"/>
        <v/>
      </c>
      <c r="J685" s="36"/>
      <c r="K685" s="36"/>
      <c r="L685" s="36"/>
      <c r="M685" s="36"/>
      <c r="N685" s="57"/>
      <c r="P685" s="28" t="str">
        <f t="shared" si="79"/>
        <v/>
      </c>
    </row>
    <row r="686" spans="1:16" ht="15.95" hidden="1" customHeight="1" x14ac:dyDescent="0.15">
      <c r="A686" s="32"/>
      <c r="B686" s="33"/>
      <c r="C686" s="34"/>
      <c r="D686" s="34"/>
      <c r="E686" s="35" t="str">
        <f t="shared" si="78"/>
        <v/>
      </c>
      <c r="F686" s="36"/>
      <c r="G686" s="103" t="str">
        <f t="shared" si="80"/>
        <v/>
      </c>
      <c r="H686" s="36"/>
      <c r="I686" s="103" t="str">
        <f t="shared" si="81"/>
        <v/>
      </c>
      <c r="J686" s="36"/>
      <c r="K686" s="36"/>
      <c r="L686" s="36"/>
      <c r="M686" s="36"/>
      <c r="N686" s="57"/>
      <c r="P686" s="28" t="str">
        <f t="shared" si="79"/>
        <v/>
      </c>
    </row>
    <row r="687" spans="1:16" ht="15.95" hidden="1" customHeight="1" x14ac:dyDescent="0.15">
      <c r="A687" s="32"/>
      <c r="B687" s="33"/>
      <c r="C687" s="34"/>
      <c r="D687" s="34"/>
      <c r="E687" s="35" t="str">
        <f t="shared" si="78"/>
        <v/>
      </c>
      <c r="F687" s="36"/>
      <c r="G687" s="103" t="str">
        <f t="shared" si="80"/>
        <v/>
      </c>
      <c r="H687" s="36"/>
      <c r="I687" s="103" t="str">
        <f t="shared" si="81"/>
        <v/>
      </c>
      <c r="J687" s="36"/>
      <c r="K687" s="36"/>
      <c r="L687" s="36"/>
      <c r="M687" s="36"/>
      <c r="N687" s="57"/>
      <c r="P687" s="28" t="str">
        <f t="shared" si="79"/>
        <v/>
      </c>
    </row>
    <row r="688" spans="1:16" ht="15.95" hidden="1" customHeight="1" x14ac:dyDescent="0.15">
      <c r="A688" s="32"/>
      <c r="B688" s="33"/>
      <c r="C688" s="34"/>
      <c r="D688" s="34"/>
      <c r="E688" s="35" t="str">
        <f t="shared" ref="E688:E751" si="82">IF(A688="","",E687+D688-C688)</f>
        <v/>
      </c>
      <c r="F688" s="36"/>
      <c r="G688" s="103" t="str">
        <f t="shared" si="80"/>
        <v/>
      </c>
      <c r="H688" s="36"/>
      <c r="I688" s="103" t="str">
        <f t="shared" si="81"/>
        <v/>
      </c>
      <c r="J688" s="36"/>
      <c r="K688" s="36"/>
      <c r="L688" s="36"/>
      <c r="M688" s="36"/>
      <c r="N688" s="57"/>
      <c r="P688" s="28" t="str">
        <f t="shared" ref="P688:P751" si="83">IF(B688="","",IF(J688="","",C688-(J688*K688)))</f>
        <v/>
      </c>
    </row>
    <row r="689" spans="1:16" ht="15.95" hidden="1" customHeight="1" x14ac:dyDescent="0.15">
      <c r="A689" s="32"/>
      <c r="B689" s="33"/>
      <c r="C689" s="34"/>
      <c r="D689" s="34"/>
      <c r="E689" s="35" t="str">
        <f t="shared" si="82"/>
        <v/>
      </c>
      <c r="F689" s="36"/>
      <c r="G689" s="103" t="str">
        <f t="shared" si="80"/>
        <v/>
      </c>
      <c r="H689" s="36"/>
      <c r="I689" s="103" t="str">
        <f t="shared" si="81"/>
        <v/>
      </c>
      <c r="J689" s="36"/>
      <c r="K689" s="36"/>
      <c r="L689" s="36"/>
      <c r="M689" s="36"/>
      <c r="N689" s="57"/>
      <c r="P689" s="28" t="str">
        <f t="shared" si="83"/>
        <v/>
      </c>
    </row>
    <row r="690" spans="1:16" ht="15.95" hidden="1" customHeight="1" x14ac:dyDescent="0.15">
      <c r="A690" s="32"/>
      <c r="B690" s="33"/>
      <c r="C690" s="34"/>
      <c r="D690" s="34"/>
      <c r="E690" s="35" t="str">
        <f t="shared" si="82"/>
        <v/>
      </c>
      <c r="F690" s="36"/>
      <c r="G690" s="103" t="str">
        <f t="shared" si="80"/>
        <v/>
      </c>
      <c r="H690" s="36"/>
      <c r="I690" s="103" t="str">
        <f t="shared" si="81"/>
        <v/>
      </c>
      <c r="J690" s="36"/>
      <c r="K690" s="36"/>
      <c r="L690" s="36"/>
      <c r="M690" s="36"/>
      <c r="N690" s="57"/>
      <c r="P690" s="28" t="str">
        <f t="shared" si="83"/>
        <v/>
      </c>
    </row>
    <row r="691" spans="1:16" ht="15.95" hidden="1" customHeight="1" x14ac:dyDescent="0.15">
      <c r="A691" s="32"/>
      <c r="B691" s="33"/>
      <c r="C691" s="34"/>
      <c r="D691" s="34"/>
      <c r="E691" s="35" t="str">
        <f t="shared" si="82"/>
        <v/>
      </c>
      <c r="F691" s="36"/>
      <c r="G691" s="103" t="str">
        <f t="shared" si="80"/>
        <v/>
      </c>
      <c r="H691" s="36"/>
      <c r="I691" s="103" t="str">
        <f t="shared" si="81"/>
        <v/>
      </c>
      <c r="J691" s="36"/>
      <c r="K691" s="36"/>
      <c r="L691" s="36"/>
      <c r="M691" s="36"/>
      <c r="N691" s="57"/>
      <c r="P691" s="28" t="str">
        <f t="shared" si="83"/>
        <v/>
      </c>
    </row>
    <row r="692" spans="1:16" ht="15.95" hidden="1" customHeight="1" x14ac:dyDescent="0.15">
      <c r="A692" s="32"/>
      <c r="B692" s="33"/>
      <c r="C692" s="34"/>
      <c r="D692" s="34"/>
      <c r="E692" s="35" t="str">
        <f t="shared" si="82"/>
        <v/>
      </c>
      <c r="F692" s="36"/>
      <c r="G692" s="103" t="str">
        <f t="shared" si="80"/>
        <v/>
      </c>
      <c r="H692" s="36"/>
      <c r="I692" s="103" t="str">
        <f t="shared" si="81"/>
        <v/>
      </c>
      <c r="J692" s="36"/>
      <c r="K692" s="36"/>
      <c r="L692" s="36"/>
      <c r="M692" s="36"/>
      <c r="N692" s="57"/>
      <c r="P692" s="28" t="str">
        <f t="shared" si="83"/>
        <v/>
      </c>
    </row>
    <row r="693" spans="1:16" ht="15.95" hidden="1" customHeight="1" x14ac:dyDescent="0.15">
      <c r="A693" s="32"/>
      <c r="B693" s="33"/>
      <c r="C693" s="34"/>
      <c r="D693" s="34"/>
      <c r="E693" s="35" t="str">
        <f t="shared" si="82"/>
        <v/>
      </c>
      <c r="F693" s="36"/>
      <c r="G693" s="103" t="str">
        <f t="shared" si="80"/>
        <v/>
      </c>
      <c r="H693" s="36"/>
      <c r="I693" s="103" t="str">
        <f t="shared" si="81"/>
        <v/>
      </c>
      <c r="J693" s="36"/>
      <c r="K693" s="36"/>
      <c r="L693" s="36"/>
      <c r="M693" s="36"/>
      <c r="N693" s="57"/>
      <c r="P693" s="28" t="str">
        <f t="shared" si="83"/>
        <v/>
      </c>
    </row>
    <row r="694" spans="1:16" ht="15.95" hidden="1" customHeight="1" x14ac:dyDescent="0.15">
      <c r="A694" s="32"/>
      <c r="B694" s="33"/>
      <c r="C694" s="34"/>
      <c r="D694" s="34"/>
      <c r="E694" s="35" t="str">
        <f t="shared" si="82"/>
        <v/>
      </c>
      <c r="F694" s="36"/>
      <c r="G694" s="103" t="str">
        <f t="shared" si="80"/>
        <v/>
      </c>
      <c r="H694" s="36"/>
      <c r="I694" s="103" t="str">
        <f t="shared" si="81"/>
        <v/>
      </c>
      <c r="J694" s="36"/>
      <c r="K694" s="36"/>
      <c r="L694" s="36"/>
      <c r="M694" s="36"/>
      <c r="N694" s="57"/>
      <c r="P694" s="28" t="str">
        <f t="shared" si="83"/>
        <v/>
      </c>
    </row>
    <row r="695" spans="1:16" ht="15.95" hidden="1" customHeight="1" x14ac:dyDescent="0.15">
      <c r="A695" s="32"/>
      <c r="B695" s="33"/>
      <c r="C695" s="34"/>
      <c r="D695" s="34"/>
      <c r="E695" s="35" t="str">
        <f t="shared" si="82"/>
        <v/>
      </c>
      <c r="F695" s="36"/>
      <c r="G695" s="103" t="str">
        <f t="shared" si="80"/>
        <v/>
      </c>
      <c r="H695" s="36"/>
      <c r="I695" s="103" t="str">
        <f t="shared" si="81"/>
        <v/>
      </c>
      <c r="J695" s="36"/>
      <c r="K695" s="36"/>
      <c r="L695" s="36"/>
      <c r="M695" s="36"/>
      <c r="N695" s="57"/>
      <c r="P695" s="28" t="str">
        <f t="shared" si="83"/>
        <v/>
      </c>
    </row>
    <row r="696" spans="1:16" ht="15.95" hidden="1" customHeight="1" x14ac:dyDescent="0.15">
      <c r="A696" s="32"/>
      <c r="B696" s="33"/>
      <c r="C696" s="34"/>
      <c r="D696" s="34"/>
      <c r="E696" s="35" t="str">
        <f t="shared" si="82"/>
        <v/>
      </c>
      <c r="F696" s="36"/>
      <c r="G696" s="103" t="str">
        <f t="shared" si="80"/>
        <v/>
      </c>
      <c r="H696" s="36"/>
      <c r="I696" s="103" t="str">
        <f t="shared" si="81"/>
        <v/>
      </c>
      <c r="J696" s="36"/>
      <c r="K696" s="36"/>
      <c r="L696" s="36"/>
      <c r="M696" s="36"/>
      <c r="N696" s="57"/>
      <c r="P696" s="28" t="str">
        <f t="shared" si="83"/>
        <v/>
      </c>
    </row>
    <row r="697" spans="1:16" ht="15.95" hidden="1" customHeight="1" x14ac:dyDescent="0.15">
      <c r="A697" s="32"/>
      <c r="B697" s="33"/>
      <c r="C697" s="34"/>
      <c r="D697" s="34"/>
      <c r="E697" s="35" t="str">
        <f t="shared" si="82"/>
        <v/>
      </c>
      <c r="F697" s="36"/>
      <c r="G697" s="103" t="str">
        <f t="shared" si="80"/>
        <v/>
      </c>
      <c r="H697" s="36"/>
      <c r="I697" s="103" t="str">
        <f t="shared" si="81"/>
        <v/>
      </c>
      <c r="J697" s="36"/>
      <c r="K697" s="36"/>
      <c r="L697" s="36"/>
      <c r="M697" s="36"/>
      <c r="N697" s="57"/>
      <c r="P697" s="28" t="str">
        <f t="shared" si="83"/>
        <v/>
      </c>
    </row>
    <row r="698" spans="1:16" ht="15.95" hidden="1" customHeight="1" x14ac:dyDescent="0.15">
      <c r="A698" s="32"/>
      <c r="B698" s="33"/>
      <c r="C698" s="34"/>
      <c r="D698" s="34"/>
      <c r="E698" s="35" t="str">
        <f t="shared" si="82"/>
        <v/>
      </c>
      <c r="F698" s="36"/>
      <c r="G698" s="103" t="str">
        <f t="shared" si="80"/>
        <v/>
      </c>
      <c r="H698" s="36"/>
      <c r="I698" s="103" t="str">
        <f t="shared" si="81"/>
        <v/>
      </c>
      <c r="J698" s="36"/>
      <c r="K698" s="36"/>
      <c r="L698" s="36"/>
      <c r="M698" s="36"/>
      <c r="N698" s="57"/>
      <c r="P698" s="28" t="str">
        <f t="shared" si="83"/>
        <v/>
      </c>
    </row>
    <row r="699" spans="1:16" ht="15.95" hidden="1" customHeight="1" x14ac:dyDescent="0.15">
      <c r="A699" s="32"/>
      <c r="B699" s="33"/>
      <c r="C699" s="34"/>
      <c r="D699" s="34"/>
      <c r="E699" s="35" t="str">
        <f t="shared" si="82"/>
        <v/>
      </c>
      <c r="F699" s="36"/>
      <c r="G699" s="103" t="str">
        <f t="shared" si="80"/>
        <v/>
      </c>
      <c r="H699" s="36"/>
      <c r="I699" s="103" t="str">
        <f t="shared" si="81"/>
        <v/>
      </c>
      <c r="J699" s="36"/>
      <c r="K699" s="36"/>
      <c r="L699" s="36"/>
      <c r="M699" s="36"/>
      <c r="N699" s="57"/>
      <c r="P699" s="28" t="str">
        <f t="shared" si="83"/>
        <v/>
      </c>
    </row>
    <row r="700" spans="1:16" ht="15.95" hidden="1" customHeight="1" x14ac:dyDescent="0.15">
      <c r="A700" s="32"/>
      <c r="B700" s="33"/>
      <c r="C700" s="34"/>
      <c r="D700" s="34"/>
      <c r="E700" s="35" t="str">
        <f t="shared" si="82"/>
        <v/>
      </c>
      <c r="F700" s="36"/>
      <c r="G700" s="103" t="str">
        <f t="shared" si="80"/>
        <v/>
      </c>
      <c r="H700" s="36"/>
      <c r="I700" s="103" t="str">
        <f t="shared" si="81"/>
        <v/>
      </c>
      <c r="J700" s="36"/>
      <c r="K700" s="36"/>
      <c r="L700" s="36"/>
      <c r="M700" s="36"/>
      <c r="N700" s="57"/>
      <c r="P700" s="28" t="str">
        <f t="shared" si="83"/>
        <v/>
      </c>
    </row>
    <row r="701" spans="1:16" ht="15.95" hidden="1" customHeight="1" x14ac:dyDescent="0.15">
      <c r="A701" s="32"/>
      <c r="B701" s="33"/>
      <c r="C701" s="34"/>
      <c r="D701" s="34"/>
      <c r="E701" s="35" t="str">
        <f t="shared" si="82"/>
        <v/>
      </c>
      <c r="F701" s="36"/>
      <c r="G701" s="103" t="str">
        <f t="shared" si="80"/>
        <v/>
      </c>
      <c r="H701" s="36"/>
      <c r="I701" s="103" t="str">
        <f t="shared" si="81"/>
        <v/>
      </c>
      <c r="J701" s="36"/>
      <c r="K701" s="36"/>
      <c r="L701" s="36"/>
      <c r="M701" s="36"/>
      <c r="N701" s="57"/>
      <c r="P701" s="28" t="str">
        <f t="shared" si="83"/>
        <v/>
      </c>
    </row>
    <row r="702" spans="1:16" ht="15.95" hidden="1" customHeight="1" x14ac:dyDescent="0.15">
      <c r="A702" s="32"/>
      <c r="B702" s="33"/>
      <c r="C702" s="34"/>
      <c r="D702" s="34"/>
      <c r="E702" s="35" t="str">
        <f t="shared" si="82"/>
        <v/>
      </c>
      <c r="F702" s="36"/>
      <c r="G702" s="103" t="str">
        <f t="shared" si="80"/>
        <v/>
      </c>
      <c r="H702" s="36"/>
      <c r="I702" s="103" t="str">
        <f t="shared" si="81"/>
        <v/>
      </c>
      <c r="J702" s="36"/>
      <c r="K702" s="36"/>
      <c r="L702" s="36"/>
      <c r="M702" s="36"/>
      <c r="N702" s="57"/>
      <c r="P702" s="28" t="str">
        <f t="shared" si="83"/>
        <v/>
      </c>
    </row>
    <row r="703" spans="1:16" ht="15.95" hidden="1" customHeight="1" x14ac:dyDescent="0.15">
      <c r="A703" s="32"/>
      <c r="B703" s="33"/>
      <c r="C703" s="34"/>
      <c r="D703" s="34"/>
      <c r="E703" s="35" t="str">
        <f t="shared" si="82"/>
        <v/>
      </c>
      <c r="F703" s="36"/>
      <c r="G703" s="103" t="str">
        <f t="shared" si="80"/>
        <v/>
      </c>
      <c r="H703" s="36"/>
      <c r="I703" s="103" t="str">
        <f t="shared" si="81"/>
        <v/>
      </c>
      <c r="J703" s="36"/>
      <c r="K703" s="36"/>
      <c r="L703" s="36"/>
      <c r="M703" s="36"/>
      <c r="N703" s="57"/>
      <c r="P703" s="28" t="str">
        <f t="shared" si="83"/>
        <v/>
      </c>
    </row>
    <row r="704" spans="1:16" ht="15.95" hidden="1" customHeight="1" x14ac:dyDescent="0.15">
      <c r="A704" s="32"/>
      <c r="B704" s="33"/>
      <c r="C704" s="34"/>
      <c r="D704" s="34"/>
      <c r="E704" s="35" t="str">
        <f t="shared" si="82"/>
        <v/>
      </c>
      <c r="F704" s="36"/>
      <c r="G704" s="103" t="str">
        <f t="shared" si="80"/>
        <v/>
      </c>
      <c r="H704" s="36"/>
      <c r="I704" s="103" t="str">
        <f t="shared" si="81"/>
        <v/>
      </c>
      <c r="J704" s="36"/>
      <c r="K704" s="36"/>
      <c r="L704" s="36"/>
      <c r="M704" s="36"/>
      <c r="N704" s="57"/>
      <c r="P704" s="28" t="str">
        <f t="shared" si="83"/>
        <v/>
      </c>
    </row>
    <row r="705" spans="1:16" ht="15.95" hidden="1" customHeight="1" x14ac:dyDescent="0.15">
      <c r="A705" s="32"/>
      <c r="B705" s="33"/>
      <c r="C705" s="34"/>
      <c r="D705" s="34"/>
      <c r="E705" s="35" t="str">
        <f t="shared" si="82"/>
        <v/>
      </c>
      <c r="F705" s="36"/>
      <c r="G705" s="103" t="str">
        <f t="shared" si="80"/>
        <v/>
      </c>
      <c r="H705" s="36"/>
      <c r="I705" s="103" t="str">
        <f t="shared" si="81"/>
        <v/>
      </c>
      <c r="J705" s="36"/>
      <c r="K705" s="36"/>
      <c r="L705" s="36"/>
      <c r="M705" s="36"/>
      <c r="N705" s="57"/>
      <c r="P705" s="28" t="str">
        <f t="shared" si="83"/>
        <v/>
      </c>
    </row>
    <row r="706" spans="1:16" ht="15.95" hidden="1" customHeight="1" x14ac:dyDescent="0.15">
      <c r="A706" s="32"/>
      <c r="B706" s="33"/>
      <c r="C706" s="34"/>
      <c r="D706" s="34"/>
      <c r="E706" s="35" t="str">
        <f t="shared" si="82"/>
        <v/>
      </c>
      <c r="F706" s="36"/>
      <c r="G706" s="103" t="str">
        <f t="shared" ref="G706:G769" si="84">IF(F706="","",VLOOKUP(F706,科目一覧表,2,FALSE))</f>
        <v/>
      </c>
      <c r="H706" s="36"/>
      <c r="I706" s="103" t="str">
        <f t="shared" ref="I706:I769" si="85">IF(H706="","",VLOOKUP(H706,補助科目一覧表,2,FALSE))</f>
        <v/>
      </c>
      <c r="J706" s="36"/>
      <c r="K706" s="36"/>
      <c r="L706" s="36"/>
      <c r="M706" s="36"/>
      <c r="N706" s="57"/>
      <c r="P706" s="28" t="str">
        <f t="shared" si="83"/>
        <v/>
      </c>
    </row>
    <row r="707" spans="1:16" ht="15.95" hidden="1" customHeight="1" x14ac:dyDescent="0.15">
      <c r="A707" s="32"/>
      <c r="B707" s="33"/>
      <c r="C707" s="34"/>
      <c r="D707" s="34"/>
      <c r="E707" s="35" t="str">
        <f t="shared" si="82"/>
        <v/>
      </c>
      <c r="F707" s="36"/>
      <c r="G707" s="103" t="str">
        <f t="shared" si="84"/>
        <v/>
      </c>
      <c r="H707" s="36"/>
      <c r="I707" s="103" t="str">
        <f t="shared" si="85"/>
        <v/>
      </c>
      <c r="J707" s="36"/>
      <c r="K707" s="36"/>
      <c r="L707" s="36"/>
      <c r="M707" s="36"/>
      <c r="N707" s="57"/>
      <c r="P707" s="28" t="str">
        <f t="shared" si="83"/>
        <v/>
      </c>
    </row>
    <row r="708" spans="1:16" ht="15.95" hidden="1" customHeight="1" x14ac:dyDescent="0.15">
      <c r="A708" s="32"/>
      <c r="B708" s="33"/>
      <c r="C708" s="34"/>
      <c r="D708" s="34"/>
      <c r="E708" s="35" t="str">
        <f t="shared" si="82"/>
        <v/>
      </c>
      <c r="F708" s="36"/>
      <c r="G708" s="103" t="str">
        <f t="shared" si="84"/>
        <v/>
      </c>
      <c r="H708" s="36"/>
      <c r="I708" s="103" t="str">
        <f t="shared" si="85"/>
        <v/>
      </c>
      <c r="J708" s="36"/>
      <c r="K708" s="36"/>
      <c r="L708" s="36"/>
      <c r="M708" s="36"/>
      <c r="N708" s="57"/>
      <c r="P708" s="28" t="str">
        <f t="shared" si="83"/>
        <v/>
      </c>
    </row>
    <row r="709" spans="1:16" ht="15.95" hidden="1" customHeight="1" x14ac:dyDescent="0.15">
      <c r="A709" s="32"/>
      <c r="B709" s="33"/>
      <c r="C709" s="34"/>
      <c r="D709" s="34"/>
      <c r="E709" s="35" t="str">
        <f t="shared" si="82"/>
        <v/>
      </c>
      <c r="F709" s="36"/>
      <c r="G709" s="103" t="str">
        <f t="shared" si="84"/>
        <v/>
      </c>
      <c r="H709" s="36"/>
      <c r="I709" s="103" t="str">
        <f t="shared" si="85"/>
        <v/>
      </c>
      <c r="J709" s="36"/>
      <c r="K709" s="36"/>
      <c r="L709" s="36"/>
      <c r="M709" s="36"/>
      <c r="N709" s="57"/>
      <c r="P709" s="28" t="str">
        <f t="shared" si="83"/>
        <v/>
      </c>
    </row>
    <row r="710" spans="1:16" ht="15.95" hidden="1" customHeight="1" x14ac:dyDescent="0.15">
      <c r="A710" s="32"/>
      <c r="B710" s="33"/>
      <c r="C710" s="34"/>
      <c r="D710" s="34"/>
      <c r="E710" s="35" t="str">
        <f t="shared" si="82"/>
        <v/>
      </c>
      <c r="F710" s="36"/>
      <c r="G710" s="103" t="str">
        <f t="shared" si="84"/>
        <v/>
      </c>
      <c r="H710" s="36"/>
      <c r="I710" s="103" t="str">
        <f t="shared" si="85"/>
        <v/>
      </c>
      <c r="J710" s="36"/>
      <c r="K710" s="36"/>
      <c r="L710" s="36"/>
      <c r="M710" s="36"/>
      <c r="N710" s="57"/>
      <c r="P710" s="28" t="str">
        <f t="shared" si="83"/>
        <v/>
      </c>
    </row>
    <row r="711" spans="1:16" ht="15.95" hidden="1" customHeight="1" x14ac:dyDescent="0.15">
      <c r="A711" s="32"/>
      <c r="B711" s="33"/>
      <c r="C711" s="34"/>
      <c r="D711" s="34"/>
      <c r="E711" s="35" t="str">
        <f t="shared" si="82"/>
        <v/>
      </c>
      <c r="F711" s="36"/>
      <c r="G711" s="103" t="str">
        <f t="shared" si="84"/>
        <v/>
      </c>
      <c r="H711" s="36"/>
      <c r="I711" s="103" t="str">
        <f t="shared" si="85"/>
        <v/>
      </c>
      <c r="J711" s="36"/>
      <c r="K711" s="36"/>
      <c r="L711" s="36"/>
      <c r="M711" s="36"/>
      <c r="N711" s="57"/>
      <c r="P711" s="28" t="str">
        <f t="shared" si="83"/>
        <v/>
      </c>
    </row>
    <row r="712" spans="1:16" ht="15.95" hidden="1" customHeight="1" x14ac:dyDescent="0.15">
      <c r="A712" s="32"/>
      <c r="B712" s="33"/>
      <c r="C712" s="34"/>
      <c r="D712" s="34"/>
      <c r="E712" s="35" t="str">
        <f t="shared" si="82"/>
        <v/>
      </c>
      <c r="F712" s="36"/>
      <c r="G712" s="103" t="str">
        <f t="shared" si="84"/>
        <v/>
      </c>
      <c r="H712" s="36"/>
      <c r="I712" s="103" t="str">
        <f t="shared" si="85"/>
        <v/>
      </c>
      <c r="J712" s="36"/>
      <c r="K712" s="36"/>
      <c r="L712" s="36"/>
      <c r="M712" s="36"/>
      <c r="N712" s="57"/>
      <c r="P712" s="28" t="str">
        <f t="shared" si="83"/>
        <v/>
      </c>
    </row>
    <row r="713" spans="1:16" ht="15.95" hidden="1" customHeight="1" x14ac:dyDescent="0.15">
      <c r="A713" s="32"/>
      <c r="B713" s="33"/>
      <c r="C713" s="34"/>
      <c r="D713" s="34"/>
      <c r="E713" s="35" t="str">
        <f t="shared" si="82"/>
        <v/>
      </c>
      <c r="F713" s="36"/>
      <c r="G713" s="103" t="str">
        <f t="shared" si="84"/>
        <v/>
      </c>
      <c r="H713" s="36"/>
      <c r="I713" s="103" t="str">
        <f t="shared" si="85"/>
        <v/>
      </c>
      <c r="J713" s="36"/>
      <c r="K713" s="36"/>
      <c r="L713" s="36"/>
      <c r="M713" s="36"/>
      <c r="N713" s="57"/>
      <c r="P713" s="28" t="str">
        <f t="shared" si="83"/>
        <v/>
      </c>
    </row>
    <row r="714" spans="1:16" ht="15.95" hidden="1" customHeight="1" x14ac:dyDescent="0.15">
      <c r="A714" s="32"/>
      <c r="B714" s="33"/>
      <c r="C714" s="34"/>
      <c r="D714" s="34"/>
      <c r="E714" s="35" t="str">
        <f t="shared" si="82"/>
        <v/>
      </c>
      <c r="F714" s="36"/>
      <c r="G714" s="103" t="str">
        <f t="shared" si="84"/>
        <v/>
      </c>
      <c r="H714" s="36"/>
      <c r="I714" s="103" t="str">
        <f t="shared" si="85"/>
        <v/>
      </c>
      <c r="J714" s="36"/>
      <c r="K714" s="36"/>
      <c r="L714" s="36"/>
      <c r="M714" s="36"/>
      <c r="N714" s="57"/>
      <c r="P714" s="28" t="str">
        <f t="shared" si="83"/>
        <v/>
      </c>
    </row>
    <row r="715" spans="1:16" ht="15.95" hidden="1" customHeight="1" x14ac:dyDescent="0.15">
      <c r="A715" s="32"/>
      <c r="B715" s="33"/>
      <c r="C715" s="34"/>
      <c r="D715" s="34"/>
      <c r="E715" s="35" t="str">
        <f t="shared" si="82"/>
        <v/>
      </c>
      <c r="F715" s="36"/>
      <c r="G715" s="103" t="str">
        <f t="shared" si="84"/>
        <v/>
      </c>
      <c r="H715" s="36"/>
      <c r="I715" s="103" t="str">
        <f t="shared" si="85"/>
        <v/>
      </c>
      <c r="J715" s="36"/>
      <c r="K715" s="36"/>
      <c r="L715" s="36"/>
      <c r="M715" s="36"/>
      <c r="N715" s="57"/>
      <c r="P715" s="28" t="str">
        <f t="shared" si="83"/>
        <v/>
      </c>
    </row>
    <row r="716" spans="1:16" ht="15.95" hidden="1" customHeight="1" x14ac:dyDescent="0.15">
      <c r="A716" s="32"/>
      <c r="B716" s="33"/>
      <c r="C716" s="34"/>
      <c r="D716" s="34"/>
      <c r="E716" s="35" t="str">
        <f t="shared" si="82"/>
        <v/>
      </c>
      <c r="F716" s="36"/>
      <c r="G716" s="103" t="str">
        <f t="shared" si="84"/>
        <v/>
      </c>
      <c r="H716" s="36"/>
      <c r="I716" s="103" t="str">
        <f t="shared" si="85"/>
        <v/>
      </c>
      <c r="J716" s="36"/>
      <c r="K716" s="36"/>
      <c r="L716" s="36"/>
      <c r="M716" s="36"/>
      <c r="N716" s="57"/>
      <c r="P716" s="28" t="str">
        <f t="shared" si="83"/>
        <v/>
      </c>
    </row>
    <row r="717" spans="1:16" ht="15.95" hidden="1" customHeight="1" x14ac:dyDescent="0.15">
      <c r="A717" s="32"/>
      <c r="B717" s="33"/>
      <c r="C717" s="34"/>
      <c r="D717" s="34"/>
      <c r="E717" s="35" t="str">
        <f t="shared" si="82"/>
        <v/>
      </c>
      <c r="F717" s="36"/>
      <c r="G717" s="103" t="str">
        <f t="shared" si="84"/>
        <v/>
      </c>
      <c r="H717" s="36"/>
      <c r="I717" s="103" t="str">
        <f t="shared" si="85"/>
        <v/>
      </c>
      <c r="J717" s="36"/>
      <c r="K717" s="36"/>
      <c r="L717" s="36"/>
      <c r="M717" s="36"/>
      <c r="N717" s="57"/>
      <c r="P717" s="28" t="str">
        <f t="shared" si="83"/>
        <v/>
      </c>
    </row>
    <row r="718" spans="1:16" ht="15.95" hidden="1" customHeight="1" x14ac:dyDescent="0.15">
      <c r="A718" s="32"/>
      <c r="B718" s="33"/>
      <c r="C718" s="34"/>
      <c r="D718" s="34"/>
      <c r="E718" s="35" t="str">
        <f t="shared" si="82"/>
        <v/>
      </c>
      <c r="F718" s="36"/>
      <c r="G718" s="103" t="str">
        <f t="shared" si="84"/>
        <v/>
      </c>
      <c r="H718" s="36"/>
      <c r="I718" s="103" t="str">
        <f t="shared" si="85"/>
        <v/>
      </c>
      <c r="J718" s="36"/>
      <c r="K718" s="36"/>
      <c r="L718" s="36"/>
      <c r="M718" s="36"/>
      <c r="N718" s="57"/>
      <c r="P718" s="28" t="str">
        <f t="shared" si="83"/>
        <v/>
      </c>
    </row>
    <row r="719" spans="1:16" ht="15.95" hidden="1" customHeight="1" x14ac:dyDescent="0.15">
      <c r="A719" s="32"/>
      <c r="B719" s="33"/>
      <c r="C719" s="34"/>
      <c r="D719" s="34"/>
      <c r="E719" s="35" t="str">
        <f t="shared" si="82"/>
        <v/>
      </c>
      <c r="F719" s="36"/>
      <c r="G719" s="103" t="str">
        <f t="shared" si="84"/>
        <v/>
      </c>
      <c r="H719" s="36"/>
      <c r="I719" s="103" t="str">
        <f t="shared" si="85"/>
        <v/>
      </c>
      <c r="J719" s="36"/>
      <c r="K719" s="36"/>
      <c r="L719" s="36"/>
      <c r="M719" s="36"/>
      <c r="N719" s="57"/>
      <c r="P719" s="28" t="str">
        <f t="shared" si="83"/>
        <v/>
      </c>
    </row>
    <row r="720" spans="1:16" ht="15.95" hidden="1" customHeight="1" x14ac:dyDescent="0.15">
      <c r="A720" s="32"/>
      <c r="B720" s="33"/>
      <c r="C720" s="34"/>
      <c r="D720" s="34"/>
      <c r="E720" s="35" t="str">
        <f t="shared" si="82"/>
        <v/>
      </c>
      <c r="F720" s="36"/>
      <c r="G720" s="103" t="str">
        <f t="shared" si="84"/>
        <v/>
      </c>
      <c r="H720" s="36"/>
      <c r="I720" s="103" t="str">
        <f t="shared" si="85"/>
        <v/>
      </c>
      <c r="J720" s="36"/>
      <c r="K720" s="36"/>
      <c r="L720" s="36"/>
      <c r="M720" s="36"/>
      <c r="N720" s="57"/>
      <c r="P720" s="28" t="str">
        <f t="shared" si="83"/>
        <v/>
      </c>
    </row>
    <row r="721" spans="1:16" ht="15.95" hidden="1" customHeight="1" x14ac:dyDescent="0.15">
      <c r="A721" s="32"/>
      <c r="B721" s="33"/>
      <c r="C721" s="34"/>
      <c r="D721" s="34"/>
      <c r="E721" s="35" t="str">
        <f t="shared" si="82"/>
        <v/>
      </c>
      <c r="F721" s="36"/>
      <c r="G721" s="103" t="str">
        <f t="shared" si="84"/>
        <v/>
      </c>
      <c r="H721" s="36"/>
      <c r="I721" s="103" t="str">
        <f t="shared" si="85"/>
        <v/>
      </c>
      <c r="J721" s="36"/>
      <c r="K721" s="36"/>
      <c r="L721" s="36"/>
      <c r="M721" s="36"/>
      <c r="N721" s="57"/>
      <c r="P721" s="28" t="str">
        <f t="shared" si="83"/>
        <v/>
      </c>
    </row>
    <row r="722" spans="1:16" ht="15.95" hidden="1" customHeight="1" x14ac:dyDescent="0.15">
      <c r="A722" s="32"/>
      <c r="B722" s="33"/>
      <c r="C722" s="34"/>
      <c r="D722" s="34"/>
      <c r="E722" s="35" t="str">
        <f t="shared" si="82"/>
        <v/>
      </c>
      <c r="F722" s="36"/>
      <c r="G722" s="103" t="str">
        <f t="shared" si="84"/>
        <v/>
      </c>
      <c r="H722" s="36"/>
      <c r="I722" s="103" t="str">
        <f t="shared" si="85"/>
        <v/>
      </c>
      <c r="J722" s="36"/>
      <c r="K722" s="36"/>
      <c r="L722" s="36"/>
      <c r="M722" s="36"/>
      <c r="N722" s="57"/>
      <c r="P722" s="28" t="str">
        <f t="shared" si="83"/>
        <v/>
      </c>
    </row>
    <row r="723" spans="1:16" ht="15.95" hidden="1" customHeight="1" x14ac:dyDescent="0.15">
      <c r="A723" s="32"/>
      <c r="B723" s="33"/>
      <c r="C723" s="34"/>
      <c r="D723" s="34"/>
      <c r="E723" s="35" t="str">
        <f t="shared" si="82"/>
        <v/>
      </c>
      <c r="F723" s="36"/>
      <c r="G723" s="103" t="str">
        <f t="shared" si="84"/>
        <v/>
      </c>
      <c r="H723" s="36"/>
      <c r="I723" s="103" t="str">
        <f t="shared" si="85"/>
        <v/>
      </c>
      <c r="J723" s="36"/>
      <c r="K723" s="36"/>
      <c r="L723" s="36"/>
      <c r="M723" s="36"/>
      <c r="N723" s="57"/>
      <c r="P723" s="28" t="str">
        <f t="shared" si="83"/>
        <v/>
      </c>
    </row>
    <row r="724" spans="1:16" ht="15.95" hidden="1" customHeight="1" x14ac:dyDescent="0.15">
      <c r="A724" s="32"/>
      <c r="B724" s="33"/>
      <c r="C724" s="34"/>
      <c r="D724" s="34"/>
      <c r="E724" s="35" t="str">
        <f t="shared" si="82"/>
        <v/>
      </c>
      <c r="F724" s="36"/>
      <c r="G724" s="103" t="str">
        <f t="shared" si="84"/>
        <v/>
      </c>
      <c r="H724" s="36"/>
      <c r="I724" s="103" t="str">
        <f t="shared" si="85"/>
        <v/>
      </c>
      <c r="J724" s="36"/>
      <c r="K724" s="36"/>
      <c r="L724" s="36"/>
      <c r="M724" s="36"/>
      <c r="N724" s="57"/>
      <c r="P724" s="28" t="str">
        <f t="shared" si="83"/>
        <v/>
      </c>
    </row>
    <row r="725" spans="1:16" ht="15.95" hidden="1" customHeight="1" x14ac:dyDescent="0.15">
      <c r="A725" s="32"/>
      <c r="B725" s="33"/>
      <c r="C725" s="34"/>
      <c r="D725" s="34"/>
      <c r="E725" s="35" t="str">
        <f t="shared" si="82"/>
        <v/>
      </c>
      <c r="F725" s="36"/>
      <c r="G725" s="103" t="str">
        <f t="shared" si="84"/>
        <v/>
      </c>
      <c r="H725" s="36"/>
      <c r="I725" s="103" t="str">
        <f t="shared" si="85"/>
        <v/>
      </c>
      <c r="J725" s="36"/>
      <c r="K725" s="36"/>
      <c r="L725" s="36"/>
      <c r="M725" s="36"/>
      <c r="N725" s="57"/>
      <c r="P725" s="28" t="str">
        <f t="shared" si="83"/>
        <v/>
      </c>
    </row>
    <row r="726" spans="1:16" ht="15.95" hidden="1" customHeight="1" x14ac:dyDescent="0.15">
      <c r="A726" s="32"/>
      <c r="B726" s="33"/>
      <c r="C726" s="34"/>
      <c r="D726" s="34"/>
      <c r="E726" s="35" t="str">
        <f t="shared" si="82"/>
        <v/>
      </c>
      <c r="F726" s="36"/>
      <c r="G726" s="103" t="str">
        <f t="shared" si="84"/>
        <v/>
      </c>
      <c r="H726" s="36"/>
      <c r="I726" s="103" t="str">
        <f t="shared" si="85"/>
        <v/>
      </c>
      <c r="J726" s="36"/>
      <c r="K726" s="36"/>
      <c r="L726" s="36"/>
      <c r="M726" s="36"/>
      <c r="N726" s="57"/>
      <c r="P726" s="28" t="str">
        <f t="shared" si="83"/>
        <v/>
      </c>
    </row>
    <row r="727" spans="1:16" ht="15.95" hidden="1" customHeight="1" x14ac:dyDescent="0.15">
      <c r="A727" s="32"/>
      <c r="B727" s="33"/>
      <c r="C727" s="34"/>
      <c r="D727" s="34"/>
      <c r="E727" s="35" t="str">
        <f t="shared" si="82"/>
        <v/>
      </c>
      <c r="F727" s="36"/>
      <c r="G727" s="103" t="str">
        <f t="shared" si="84"/>
        <v/>
      </c>
      <c r="H727" s="36"/>
      <c r="I727" s="103" t="str">
        <f t="shared" si="85"/>
        <v/>
      </c>
      <c r="J727" s="36"/>
      <c r="K727" s="36"/>
      <c r="L727" s="36"/>
      <c r="M727" s="36"/>
      <c r="N727" s="57"/>
      <c r="P727" s="28" t="str">
        <f t="shared" si="83"/>
        <v/>
      </c>
    </row>
    <row r="728" spans="1:16" ht="15.95" hidden="1" customHeight="1" x14ac:dyDescent="0.15">
      <c r="A728" s="32"/>
      <c r="B728" s="33"/>
      <c r="C728" s="34"/>
      <c r="D728" s="34"/>
      <c r="E728" s="35" t="str">
        <f t="shared" si="82"/>
        <v/>
      </c>
      <c r="F728" s="36"/>
      <c r="G728" s="103" t="str">
        <f t="shared" si="84"/>
        <v/>
      </c>
      <c r="H728" s="36"/>
      <c r="I728" s="103" t="str">
        <f t="shared" si="85"/>
        <v/>
      </c>
      <c r="J728" s="36"/>
      <c r="K728" s="36"/>
      <c r="L728" s="36"/>
      <c r="M728" s="36"/>
      <c r="N728" s="57"/>
      <c r="P728" s="28" t="str">
        <f t="shared" si="83"/>
        <v/>
      </c>
    </row>
    <row r="729" spans="1:16" ht="15.95" hidden="1" customHeight="1" x14ac:dyDescent="0.15">
      <c r="A729" s="32"/>
      <c r="B729" s="33"/>
      <c r="C729" s="34"/>
      <c r="D729" s="34"/>
      <c r="E729" s="35" t="str">
        <f t="shared" si="82"/>
        <v/>
      </c>
      <c r="F729" s="36"/>
      <c r="G729" s="103" t="str">
        <f t="shared" si="84"/>
        <v/>
      </c>
      <c r="H729" s="36"/>
      <c r="I729" s="103" t="str">
        <f t="shared" si="85"/>
        <v/>
      </c>
      <c r="J729" s="36"/>
      <c r="K729" s="36"/>
      <c r="L729" s="36"/>
      <c r="M729" s="36"/>
      <c r="N729" s="57"/>
      <c r="P729" s="28" t="str">
        <f t="shared" si="83"/>
        <v/>
      </c>
    </row>
    <row r="730" spans="1:16" ht="15.95" hidden="1" customHeight="1" x14ac:dyDescent="0.15">
      <c r="A730" s="32"/>
      <c r="B730" s="33"/>
      <c r="C730" s="34"/>
      <c r="D730" s="34"/>
      <c r="E730" s="35" t="str">
        <f t="shared" si="82"/>
        <v/>
      </c>
      <c r="F730" s="36"/>
      <c r="G730" s="103" t="str">
        <f t="shared" si="84"/>
        <v/>
      </c>
      <c r="H730" s="36"/>
      <c r="I730" s="103" t="str">
        <f t="shared" si="85"/>
        <v/>
      </c>
      <c r="J730" s="36"/>
      <c r="K730" s="36"/>
      <c r="L730" s="36"/>
      <c r="M730" s="36"/>
      <c r="N730" s="57"/>
      <c r="P730" s="28" t="str">
        <f t="shared" si="83"/>
        <v/>
      </c>
    </row>
    <row r="731" spans="1:16" ht="15.95" hidden="1" customHeight="1" x14ac:dyDescent="0.15">
      <c r="A731" s="32"/>
      <c r="B731" s="33"/>
      <c r="C731" s="34"/>
      <c r="D731" s="34"/>
      <c r="E731" s="35" t="str">
        <f t="shared" si="82"/>
        <v/>
      </c>
      <c r="F731" s="36"/>
      <c r="G731" s="103" t="str">
        <f t="shared" si="84"/>
        <v/>
      </c>
      <c r="H731" s="36"/>
      <c r="I731" s="103" t="str">
        <f t="shared" si="85"/>
        <v/>
      </c>
      <c r="J731" s="36"/>
      <c r="K731" s="36"/>
      <c r="L731" s="36"/>
      <c r="M731" s="36"/>
      <c r="N731" s="57"/>
      <c r="P731" s="28" t="str">
        <f t="shared" si="83"/>
        <v/>
      </c>
    </row>
    <row r="732" spans="1:16" ht="15.95" hidden="1" customHeight="1" x14ac:dyDescent="0.15">
      <c r="A732" s="32"/>
      <c r="B732" s="33"/>
      <c r="C732" s="34"/>
      <c r="D732" s="34"/>
      <c r="E732" s="35" t="str">
        <f t="shared" si="82"/>
        <v/>
      </c>
      <c r="F732" s="36"/>
      <c r="G732" s="103" t="str">
        <f t="shared" si="84"/>
        <v/>
      </c>
      <c r="H732" s="36"/>
      <c r="I732" s="103" t="str">
        <f t="shared" si="85"/>
        <v/>
      </c>
      <c r="J732" s="36"/>
      <c r="K732" s="36"/>
      <c r="L732" s="36"/>
      <c r="M732" s="36"/>
      <c r="N732" s="57"/>
      <c r="P732" s="28" t="str">
        <f t="shared" si="83"/>
        <v/>
      </c>
    </row>
    <row r="733" spans="1:16" ht="15.95" hidden="1" customHeight="1" x14ac:dyDescent="0.15">
      <c r="A733" s="32"/>
      <c r="B733" s="33"/>
      <c r="C733" s="34"/>
      <c r="D733" s="34"/>
      <c r="E733" s="35" t="str">
        <f t="shared" si="82"/>
        <v/>
      </c>
      <c r="F733" s="36"/>
      <c r="G733" s="103" t="str">
        <f t="shared" si="84"/>
        <v/>
      </c>
      <c r="H733" s="36"/>
      <c r="I733" s="103" t="str">
        <f t="shared" si="85"/>
        <v/>
      </c>
      <c r="J733" s="36"/>
      <c r="K733" s="36"/>
      <c r="L733" s="36"/>
      <c r="M733" s="36"/>
      <c r="N733" s="57"/>
      <c r="P733" s="28" t="str">
        <f t="shared" si="83"/>
        <v/>
      </c>
    </row>
    <row r="734" spans="1:16" ht="15.95" hidden="1" customHeight="1" x14ac:dyDescent="0.15">
      <c r="A734" s="32"/>
      <c r="B734" s="33"/>
      <c r="C734" s="34"/>
      <c r="D734" s="34"/>
      <c r="E734" s="35" t="str">
        <f t="shared" si="82"/>
        <v/>
      </c>
      <c r="F734" s="36"/>
      <c r="G734" s="103" t="str">
        <f t="shared" si="84"/>
        <v/>
      </c>
      <c r="H734" s="36"/>
      <c r="I734" s="103" t="str">
        <f t="shared" si="85"/>
        <v/>
      </c>
      <c r="J734" s="36"/>
      <c r="K734" s="36"/>
      <c r="L734" s="36"/>
      <c r="M734" s="36"/>
      <c r="N734" s="57"/>
      <c r="P734" s="28" t="str">
        <f t="shared" si="83"/>
        <v/>
      </c>
    </row>
    <row r="735" spans="1:16" ht="15.95" hidden="1" customHeight="1" x14ac:dyDescent="0.15">
      <c r="A735" s="32"/>
      <c r="B735" s="33"/>
      <c r="C735" s="34"/>
      <c r="D735" s="34"/>
      <c r="E735" s="35" t="str">
        <f t="shared" si="82"/>
        <v/>
      </c>
      <c r="F735" s="36"/>
      <c r="G735" s="103" t="str">
        <f t="shared" si="84"/>
        <v/>
      </c>
      <c r="H735" s="36"/>
      <c r="I735" s="103" t="str">
        <f t="shared" si="85"/>
        <v/>
      </c>
      <c r="J735" s="36"/>
      <c r="K735" s="36"/>
      <c r="L735" s="36"/>
      <c r="M735" s="36"/>
      <c r="N735" s="57"/>
      <c r="P735" s="28" t="str">
        <f t="shared" si="83"/>
        <v/>
      </c>
    </row>
    <row r="736" spans="1:16" ht="15.95" hidden="1" customHeight="1" x14ac:dyDescent="0.15">
      <c r="A736" s="32"/>
      <c r="B736" s="33"/>
      <c r="C736" s="34"/>
      <c r="D736" s="34"/>
      <c r="E736" s="35" t="str">
        <f t="shared" si="82"/>
        <v/>
      </c>
      <c r="F736" s="36"/>
      <c r="G736" s="103" t="str">
        <f t="shared" si="84"/>
        <v/>
      </c>
      <c r="H736" s="36"/>
      <c r="I736" s="103" t="str">
        <f t="shared" si="85"/>
        <v/>
      </c>
      <c r="J736" s="36"/>
      <c r="K736" s="36"/>
      <c r="L736" s="36"/>
      <c r="M736" s="36"/>
      <c r="N736" s="57"/>
      <c r="P736" s="28" t="str">
        <f t="shared" si="83"/>
        <v/>
      </c>
    </row>
    <row r="737" spans="1:16" ht="15.95" hidden="1" customHeight="1" x14ac:dyDescent="0.15">
      <c r="A737" s="32"/>
      <c r="B737" s="33"/>
      <c r="C737" s="34"/>
      <c r="D737" s="34"/>
      <c r="E737" s="35" t="str">
        <f t="shared" si="82"/>
        <v/>
      </c>
      <c r="F737" s="36"/>
      <c r="G737" s="103" t="str">
        <f t="shared" si="84"/>
        <v/>
      </c>
      <c r="H737" s="36"/>
      <c r="I737" s="103" t="str">
        <f t="shared" si="85"/>
        <v/>
      </c>
      <c r="J737" s="36"/>
      <c r="K737" s="36"/>
      <c r="L737" s="36"/>
      <c r="M737" s="36"/>
      <c r="N737" s="57"/>
      <c r="P737" s="28" t="str">
        <f t="shared" si="83"/>
        <v/>
      </c>
    </row>
    <row r="738" spans="1:16" ht="15.95" hidden="1" customHeight="1" x14ac:dyDescent="0.15">
      <c r="A738" s="32"/>
      <c r="B738" s="33"/>
      <c r="C738" s="34"/>
      <c r="D738" s="34"/>
      <c r="E738" s="35" t="str">
        <f t="shared" si="82"/>
        <v/>
      </c>
      <c r="F738" s="36"/>
      <c r="G738" s="103" t="str">
        <f t="shared" si="84"/>
        <v/>
      </c>
      <c r="H738" s="36"/>
      <c r="I738" s="103" t="str">
        <f t="shared" si="85"/>
        <v/>
      </c>
      <c r="J738" s="36"/>
      <c r="K738" s="36"/>
      <c r="L738" s="36"/>
      <c r="M738" s="36"/>
      <c r="N738" s="57"/>
      <c r="P738" s="28" t="str">
        <f t="shared" si="83"/>
        <v/>
      </c>
    </row>
    <row r="739" spans="1:16" ht="15.95" hidden="1" customHeight="1" x14ac:dyDescent="0.15">
      <c r="A739" s="32"/>
      <c r="B739" s="33"/>
      <c r="C739" s="34"/>
      <c r="D739" s="34"/>
      <c r="E739" s="35" t="str">
        <f t="shared" si="82"/>
        <v/>
      </c>
      <c r="F739" s="36"/>
      <c r="G739" s="103" t="str">
        <f t="shared" si="84"/>
        <v/>
      </c>
      <c r="H739" s="36"/>
      <c r="I739" s="103" t="str">
        <f t="shared" si="85"/>
        <v/>
      </c>
      <c r="J739" s="36"/>
      <c r="K739" s="36"/>
      <c r="L739" s="36"/>
      <c r="M739" s="36"/>
      <c r="N739" s="57"/>
      <c r="P739" s="28" t="str">
        <f t="shared" si="83"/>
        <v/>
      </c>
    </row>
    <row r="740" spans="1:16" ht="15.95" hidden="1" customHeight="1" x14ac:dyDescent="0.15">
      <c r="A740" s="32"/>
      <c r="B740" s="33"/>
      <c r="C740" s="34"/>
      <c r="D740" s="34"/>
      <c r="E740" s="35" t="str">
        <f t="shared" si="82"/>
        <v/>
      </c>
      <c r="F740" s="36"/>
      <c r="G740" s="103" t="str">
        <f t="shared" si="84"/>
        <v/>
      </c>
      <c r="H740" s="36"/>
      <c r="I740" s="103" t="str">
        <f t="shared" si="85"/>
        <v/>
      </c>
      <c r="J740" s="36"/>
      <c r="K740" s="36"/>
      <c r="L740" s="36"/>
      <c r="M740" s="36"/>
      <c r="N740" s="57"/>
      <c r="P740" s="28" t="str">
        <f t="shared" si="83"/>
        <v/>
      </c>
    </row>
    <row r="741" spans="1:16" ht="15.95" hidden="1" customHeight="1" x14ac:dyDescent="0.15">
      <c r="A741" s="32"/>
      <c r="B741" s="33"/>
      <c r="C741" s="34"/>
      <c r="D741" s="34"/>
      <c r="E741" s="35" t="str">
        <f t="shared" si="82"/>
        <v/>
      </c>
      <c r="F741" s="36"/>
      <c r="G741" s="103" t="str">
        <f t="shared" si="84"/>
        <v/>
      </c>
      <c r="H741" s="36"/>
      <c r="I741" s="103" t="str">
        <f t="shared" si="85"/>
        <v/>
      </c>
      <c r="J741" s="36"/>
      <c r="K741" s="36"/>
      <c r="L741" s="36"/>
      <c r="M741" s="36"/>
      <c r="N741" s="57"/>
      <c r="P741" s="28" t="str">
        <f t="shared" si="83"/>
        <v/>
      </c>
    </row>
    <row r="742" spans="1:16" ht="15.95" hidden="1" customHeight="1" x14ac:dyDescent="0.15">
      <c r="A742" s="32"/>
      <c r="B742" s="33"/>
      <c r="C742" s="34"/>
      <c r="D742" s="34"/>
      <c r="E742" s="35" t="str">
        <f t="shared" si="82"/>
        <v/>
      </c>
      <c r="F742" s="36"/>
      <c r="G742" s="103" t="str">
        <f t="shared" si="84"/>
        <v/>
      </c>
      <c r="H742" s="36"/>
      <c r="I742" s="103" t="str">
        <f t="shared" si="85"/>
        <v/>
      </c>
      <c r="J742" s="36"/>
      <c r="K742" s="36"/>
      <c r="L742" s="36"/>
      <c r="M742" s="36"/>
      <c r="N742" s="57"/>
      <c r="P742" s="28" t="str">
        <f t="shared" si="83"/>
        <v/>
      </c>
    </row>
    <row r="743" spans="1:16" ht="15.95" hidden="1" customHeight="1" x14ac:dyDescent="0.15">
      <c r="A743" s="32"/>
      <c r="B743" s="33"/>
      <c r="C743" s="34"/>
      <c r="D743" s="34"/>
      <c r="E743" s="35" t="str">
        <f t="shared" si="82"/>
        <v/>
      </c>
      <c r="F743" s="36"/>
      <c r="G743" s="103" t="str">
        <f t="shared" si="84"/>
        <v/>
      </c>
      <c r="H743" s="36"/>
      <c r="I743" s="103" t="str">
        <f t="shared" si="85"/>
        <v/>
      </c>
      <c r="J743" s="36"/>
      <c r="K743" s="36"/>
      <c r="L743" s="36"/>
      <c r="M743" s="36"/>
      <c r="N743" s="57"/>
      <c r="P743" s="28" t="str">
        <f t="shared" si="83"/>
        <v/>
      </c>
    </row>
    <row r="744" spans="1:16" ht="15.95" hidden="1" customHeight="1" x14ac:dyDescent="0.15">
      <c r="A744" s="32"/>
      <c r="B744" s="33"/>
      <c r="C744" s="34"/>
      <c r="D744" s="34"/>
      <c r="E744" s="35" t="str">
        <f t="shared" si="82"/>
        <v/>
      </c>
      <c r="F744" s="36"/>
      <c r="G744" s="103" t="str">
        <f t="shared" si="84"/>
        <v/>
      </c>
      <c r="H744" s="36"/>
      <c r="I744" s="103" t="str">
        <f t="shared" si="85"/>
        <v/>
      </c>
      <c r="J744" s="36"/>
      <c r="K744" s="36"/>
      <c r="L744" s="36"/>
      <c r="M744" s="36"/>
      <c r="N744" s="57"/>
      <c r="P744" s="28" t="str">
        <f t="shared" si="83"/>
        <v/>
      </c>
    </row>
    <row r="745" spans="1:16" ht="15.95" hidden="1" customHeight="1" x14ac:dyDescent="0.15">
      <c r="A745" s="32"/>
      <c r="B745" s="33"/>
      <c r="C745" s="34"/>
      <c r="D745" s="34"/>
      <c r="E745" s="35" t="str">
        <f t="shared" si="82"/>
        <v/>
      </c>
      <c r="F745" s="36"/>
      <c r="G745" s="103" t="str">
        <f t="shared" si="84"/>
        <v/>
      </c>
      <c r="H745" s="36"/>
      <c r="I745" s="103" t="str">
        <f t="shared" si="85"/>
        <v/>
      </c>
      <c r="J745" s="36"/>
      <c r="K745" s="36"/>
      <c r="L745" s="36"/>
      <c r="M745" s="36"/>
      <c r="N745" s="57"/>
      <c r="P745" s="28" t="str">
        <f t="shared" si="83"/>
        <v/>
      </c>
    </row>
    <row r="746" spans="1:16" ht="15.95" hidden="1" customHeight="1" x14ac:dyDescent="0.15">
      <c r="A746" s="32"/>
      <c r="B746" s="33"/>
      <c r="C746" s="34"/>
      <c r="D746" s="34"/>
      <c r="E746" s="35" t="str">
        <f t="shared" si="82"/>
        <v/>
      </c>
      <c r="F746" s="36"/>
      <c r="G746" s="103" t="str">
        <f t="shared" si="84"/>
        <v/>
      </c>
      <c r="H746" s="36"/>
      <c r="I746" s="103" t="str">
        <f t="shared" si="85"/>
        <v/>
      </c>
      <c r="J746" s="36"/>
      <c r="K746" s="36"/>
      <c r="L746" s="36"/>
      <c r="M746" s="36"/>
      <c r="N746" s="57"/>
      <c r="P746" s="28" t="str">
        <f t="shared" si="83"/>
        <v/>
      </c>
    </row>
    <row r="747" spans="1:16" ht="15.95" hidden="1" customHeight="1" x14ac:dyDescent="0.15">
      <c r="A747" s="32"/>
      <c r="B747" s="33"/>
      <c r="C747" s="34"/>
      <c r="D747" s="34"/>
      <c r="E747" s="35" t="str">
        <f t="shared" si="82"/>
        <v/>
      </c>
      <c r="F747" s="36"/>
      <c r="G747" s="103" t="str">
        <f t="shared" si="84"/>
        <v/>
      </c>
      <c r="H747" s="36"/>
      <c r="I747" s="103" t="str">
        <f t="shared" si="85"/>
        <v/>
      </c>
      <c r="J747" s="36"/>
      <c r="K747" s="36"/>
      <c r="L747" s="36"/>
      <c r="M747" s="36"/>
      <c r="N747" s="57"/>
      <c r="P747" s="28" t="str">
        <f t="shared" si="83"/>
        <v/>
      </c>
    </row>
    <row r="748" spans="1:16" ht="15.95" hidden="1" customHeight="1" x14ac:dyDescent="0.15">
      <c r="A748" s="32"/>
      <c r="B748" s="33"/>
      <c r="C748" s="34"/>
      <c r="D748" s="34"/>
      <c r="E748" s="35" t="str">
        <f t="shared" si="82"/>
        <v/>
      </c>
      <c r="F748" s="36"/>
      <c r="G748" s="103" t="str">
        <f t="shared" si="84"/>
        <v/>
      </c>
      <c r="H748" s="36"/>
      <c r="I748" s="103" t="str">
        <f t="shared" si="85"/>
        <v/>
      </c>
      <c r="J748" s="36"/>
      <c r="K748" s="36"/>
      <c r="L748" s="36"/>
      <c r="M748" s="36"/>
      <c r="N748" s="57"/>
      <c r="P748" s="28" t="str">
        <f t="shared" si="83"/>
        <v/>
      </c>
    </row>
    <row r="749" spans="1:16" ht="15.95" hidden="1" customHeight="1" x14ac:dyDescent="0.15">
      <c r="A749" s="32"/>
      <c r="B749" s="33"/>
      <c r="C749" s="34"/>
      <c r="D749" s="34"/>
      <c r="E749" s="35" t="str">
        <f t="shared" si="82"/>
        <v/>
      </c>
      <c r="F749" s="36"/>
      <c r="G749" s="103" t="str">
        <f t="shared" si="84"/>
        <v/>
      </c>
      <c r="H749" s="36"/>
      <c r="I749" s="103" t="str">
        <f t="shared" si="85"/>
        <v/>
      </c>
      <c r="J749" s="36"/>
      <c r="K749" s="36"/>
      <c r="L749" s="36"/>
      <c r="M749" s="36"/>
      <c r="N749" s="57"/>
      <c r="P749" s="28" t="str">
        <f t="shared" si="83"/>
        <v/>
      </c>
    </row>
    <row r="750" spans="1:16" ht="15.95" hidden="1" customHeight="1" x14ac:dyDescent="0.15">
      <c r="A750" s="32"/>
      <c r="B750" s="33"/>
      <c r="C750" s="34"/>
      <c r="D750" s="34"/>
      <c r="E750" s="35" t="str">
        <f t="shared" si="82"/>
        <v/>
      </c>
      <c r="F750" s="36"/>
      <c r="G750" s="103" t="str">
        <f t="shared" si="84"/>
        <v/>
      </c>
      <c r="H750" s="36"/>
      <c r="I750" s="103" t="str">
        <f t="shared" si="85"/>
        <v/>
      </c>
      <c r="J750" s="36"/>
      <c r="K750" s="36"/>
      <c r="L750" s="36"/>
      <c r="M750" s="36"/>
      <c r="N750" s="57"/>
      <c r="P750" s="28" t="str">
        <f t="shared" si="83"/>
        <v/>
      </c>
    </row>
    <row r="751" spans="1:16" ht="15.95" hidden="1" customHeight="1" x14ac:dyDescent="0.15">
      <c r="A751" s="32"/>
      <c r="B751" s="33"/>
      <c r="C751" s="34"/>
      <c r="D751" s="34"/>
      <c r="E751" s="35" t="str">
        <f t="shared" si="82"/>
        <v/>
      </c>
      <c r="F751" s="36"/>
      <c r="G751" s="103" t="str">
        <f t="shared" si="84"/>
        <v/>
      </c>
      <c r="H751" s="36"/>
      <c r="I751" s="103" t="str">
        <f t="shared" si="85"/>
        <v/>
      </c>
      <c r="J751" s="36"/>
      <c r="K751" s="36"/>
      <c r="L751" s="36"/>
      <c r="M751" s="36"/>
      <c r="N751" s="57"/>
      <c r="P751" s="28" t="str">
        <f t="shared" si="83"/>
        <v/>
      </c>
    </row>
    <row r="752" spans="1:16" ht="15.95" hidden="1" customHeight="1" x14ac:dyDescent="0.15">
      <c r="A752" s="32"/>
      <c r="B752" s="33"/>
      <c r="C752" s="34"/>
      <c r="D752" s="34"/>
      <c r="E752" s="35" t="str">
        <f t="shared" ref="E752:E815" si="86">IF(A752="","",E751+D752-C752)</f>
        <v/>
      </c>
      <c r="F752" s="36"/>
      <c r="G752" s="103" t="str">
        <f t="shared" si="84"/>
        <v/>
      </c>
      <c r="H752" s="36"/>
      <c r="I752" s="103" t="str">
        <f t="shared" si="85"/>
        <v/>
      </c>
      <c r="J752" s="36"/>
      <c r="K752" s="36"/>
      <c r="L752" s="36"/>
      <c r="M752" s="36"/>
      <c r="N752" s="57"/>
      <c r="P752" s="28" t="str">
        <f t="shared" ref="P752:P815" si="87">IF(B752="","",IF(J752="","",C752-(J752*K752)))</f>
        <v/>
      </c>
    </row>
    <row r="753" spans="1:16" ht="15.95" hidden="1" customHeight="1" x14ac:dyDescent="0.15">
      <c r="A753" s="32"/>
      <c r="B753" s="33"/>
      <c r="C753" s="34"/>
      <c r="D753" s="34"/>
      <c r="E753" s="35" t="str">
        <f t="shared" si="86"/>
        <v/>
      </c>
      <c r="F753" s="36"/>
      <c r="G753" s="103" t="str">
        <f t="shared" si="84"/>
        <v/>
      </c>
      <c r="H753" s="36"/>
      <c r="I753" s="103" t="str">
        <f t="shared" si="85"/>
        <v/>
      </c>
      <c r="J753" s="36"/>
      <c r="K753" s="36"/>
      <c r="L753" s="36"/>
      <c r="M753" s="36"/>
      <c r="N753" s="57"/>
      <c r="P753" s="28" t="str">
        <f t="shared" si="87"/>
        <v/>
      </c>
    </row>
    <row r="754" spans="1:16" ht="15.95" hidden="1" customHeight="1" x14ac:dyDescent="0.15">
      <c r="A754" s="32"/>
      <c r="B754" s="33"/>
      <c r="C754" s="34"/>
      <c r="D754" s="34"/>
      <c r="E754" s="35" t="str">
        <f t="shared" si="86"/>
        <v/>
      </c>
      <c r="F754" s="36"/>
      <c r="G754" s="103" t="str">
        <f t="shared" si="84"/>
        <v/>
      </c>
      <c r="H754" s="36"/>
      <c r="I754" s="103" t="str">
        <f t="shared" si="85"/>
        <v/>
      </c>
      <c r="J754" s="36"/>
      <c r="K754" s="36"/>
      <c r="L754" s="36"/>
      <c r="M754" s="36"/>
      <c r="N754" s="57"/>
      <c r="P754" s="28" t="str">
        <f t="shared" si="87"/>
        <v/>
      </c>
    </row>
    <row r="755" spans="1:16" ht="15.95" hidden="1" customHeight="1" x14ac:dyDescent="0.15">
      <c r="A755" s="32"/>
      <c r="B755" s="33"/>
      <c r="C755" s="34"/>
      <c r="D755" s="34"/>
      <c r="E755" s="35" t="str">
        <f t="shared" si="86"/>
        <v/>
      </c>
      <c r="F755" s="36"/>
      <c r="G755" s="103" t="str">
        <f t="shared" si="84"/>
        <v/>
      </c>
      <c r="H755" s="36"/>
      <c r="I755" s="103" t="str">
        <f t="shared" si="85"/>
        <v/>
      </c>
      <c r="J755" s="36"/>
      <c r="K755" s="36"/>
      <c r="L755" s="36"/>
      <c r="M755" s="36"/>
      <c r="N755" s="57"/>
      <c r="P755" s="28" t="str">
        <f t="shared" si="87"/>
        <v/>
      </c>
    </row>
    <row r="756" spans="1:16" ht="15.95" hidden="1" customHeight="1" x14ac:dyDescent="0.15">
      <c r="A756" s="32"/>
      <c r="B756" s="33"/>
      <c r="C756" s="34"/>
      <c r="D756" s="34"/>
      <c r="E756" s="35" t="str">
        <f t="shared" si="86"/>
        <v/>
      </c>
      <c r="F756" s="36"/>
      <c r="G756" s="103" t="str">
        <f t="shared" si="84"/>
        <v/>
      </c>
      <c r="H756" s="36"/>
      <c r="I756" s="103" t="str">
        <f t="shared" si="85"/>
        <v/>
      </c>
      <c r="J756" s="36"/>
      <c r="K756" s="36"/>
      <c r="L756" s="36"/>
      <c r="M756" s="36"/>
      <c r="N756" s="57"/>
      <c r="P756" s="28" t="str">
        <f t="shared" si="87"/>
        <v/>
      </c>
    </row>
    <row r="757" spans="1:16" ht="15.95" hidden="1" customHeight="1" x14ac:dyDescent="0.15">
      <c r="A757" s="32"/>
      <c r="B757" s="33"/>
      <c r="C757" s="34"/>
      <c r="D757" s="34"/>
      <c r="E757" s="35" t="str">
        <f t="shared" si="86"/>
        <v/>
      </c>
      <c r="F757" s="36"/>
      <c r="G757" s="103" t="str">
        <f t="shared" si="84"/>
        <v/>
      </c>
      <c r="H757" s="36"/>
      <c r="I757" s="103" t="str">
        <f t="shared" si="85"/>
        <v/>
      </c>
      <c r="J757" s="36"/>
      <c r="K757" s="36"/>
      <c r="L757" s="36"/>
      <c r="M757" s="36"/>
      <c r="N757" s="57"/>
      <c r="P757" s="28" t="str">
        <f t="shared" si="87"/>
        <v/>
      </c>
    </row>
    <row r="758" spans="1:16" ht="15.95" hidden="1" customHeight="1" x14ac:dyDescent="0.15">
      <c r="A758" s="32"/>
      <c r="B758" s="33"/>
      <c r="C758" s="34"/>
      <c r="D758" s="34"/>
      <c r="E758" s="35" t="str">
        <f t="shared" si="86"/>
        <v/>
      </c>
      <c r="F758" s="36"/>
      <c r="G758" s="103" t="str">
        <f t="shared" si="84"/>
        <v/>
      </c>
      <c r="H758" s="36"/>
      <c r="I758" s="103" t="str">
        <f t="shared" si="85"/>
        <v/>
      </c>
      <c r="J758" s="36"/>
      <c r="K758" s="36"/>
      <c r="L758" s="36"/>
      <c r="M758" s="36"/>
      <c r="N758" s="57"/>
      <c r="P758" s="28" t="str">
        <f t="shared" si="87"/>
        <v/>
      </c>
    </row>
    <row r="759" spans="1:16" ht="15.95" hidden="1" customHeight="1" x14ac:dyDescent="0.15">
      <c r="A759" s="32"/>
      <c r="B759" s="33"/>
      <c r="C759" s="34"/>
      <c r="D759" s="34"/>
      <c r="E759" s="35" t="str">
        <f t="shared" si="86"/>
        <v/>
      </c>
      <c r="F759" s="36"/>
      <c r="G759" s="103" t="str">
        <f t="shared" si="84"/>
        <v/>
      </c>
      <c r="H759" s="36"/>
      <c r="I759" s="103" t="str">
        <f t="shared" si="85"/>
        <v/>
      </c>
      <c r="J759" s="36"/>
      <c r="K759" s="36"/>
      <c r="L759" s="36"/>
      <c r="M759" s="36"/>
      <c r="N759" s="57"/>
      <c r="P759" s="28" t="str">
        <f t="shared" si="87"/>
        <v/>
      </c>
    </row>
    <row r="760" spans="1:16" ht="15.95" hidden="1" customHeight="1" x14ac:dyDescent="0.15">
      <c r="A760" s="32"/>
      <c r="B760" s="33"/>
      <c r="C760" s="34"/>
      <c r="D760" s="34"/>
      <c r="E760" s="35" t="str">
        <f t="shared" si="86"/>
        <v/>
      </c>
      <c r="F760" s="36"/>
      <c r="G760" s="103" t="str">
        <f t="shared" si="84"/>
        <v/>
      </c>
      <c r="H760" s="36"/>
      <c r="I760" s="103" t="str">
        <f t="shared" si="85"/>
        <v/>
      </c>
      <c r="J760" s="36"/>
      <c r="K760" s="36"/>
      <c r="L760" s="36"/>
      <c r="M760" s="36"/>
      <c r="N760" s="57"/>
      <c r="P760" s="28" t="str">
        <f t="shared" si="87"/>
        <v/>
      </c>
    </row>
    <row r="761" spans="1:16" ht="15.95" hidden="1" customHeight="1" x14ac:dyDescent="0.15">
      <c r="A761" s="32"/>
      <c r="B761" s="33"/>
      <c r="C761" s="34"/>
      <c r="D761" s="34"/>
      <c r="E761" s="35" t="str">
        <f t="shared" si="86"/>
        <v/>
      </c>
      <c r="F761" s="36"/>
      <c r="G761" s="103" t="str">
        <f t="shared" si="84"/>
        <v/>
      </c>
      <c r="H761" s="36"/>
      <c r="I761" s="103" t="str">
        <f t="shared" si="85"/>
        <v/>
      </c>
      <c r="J761" s="36"/>
      <c r="K761" s="36"/>
      <c r="L761" s="36"/>
      <c r="M761" s="36"/>
      <c r="N761" s="57"/>
      <c r="P761" s="28" t="str">
        <f t="shared" si="87"/>
        <v/>
      </c>
    </row>
    <row r="762" spans="1:16" ht="15.95" hidden="1" customHeight="1" x14ac:dyDescent="0.15">
      <c r="A762" s="32"/>
      <c r="B762" s="33"/>
      <c r="C762" s="34"/>
      <c r="D762" s="34"/>
      <c r="E762" s="35" t="str">
        <f t="shared" si="86"/>
        <v/>
      </c>
      <c r="F762" s="36"/>
      <c r="G762" s="103" t="str">
        <f t="shared" si="84"/>
        <v/>
      </c>
      <c r="H762" s="36"/>
      <c r="I762" s="103" t="str">
        <f t="shared" si="85"/>
        <v/>
      </c>
      <c r="J762" s="36"/>
      <c r="K762" s="36"/>
      <c r="L762" s="36"/>
      <c r="M762" s="36"/>
      <c r="N762" s="57"/>
      <c r="P762" s="28" t="str">
        <f t="shared" si="87"/>
        <v/>
      </c>
    </row>
    <row r="763" spans="1:16" ht="15.95" hidden="1" customHeight="1" x14ac:dyDescent="0.15">
      <c r="A763" s="32"/>
      <c r="B763" s="33"/>
      <c r="C763" s="34"/>
      <c r="D763" s="34"/>
      <c r="E763" s="35" t="str">
        <f t="shared" si="86"/>
        <v/>
      </c>
      <c r="F763" s="36"/>
      <c r="G763" s="103" t="str">
        <f t="shared" si="84"/>
        <v/>
      </c>
      <c r="H763" s="36"/>
      <c r="I763" s="103" t="str">
        <f t="shared" si="85"/>
        <v/>
      </c>
      <c r="J763" s="36"/>
      <c r="K763" s="36"/>
      <c r="L763" s="36"/>
      <c r="M763" s="36"/>
      <c r="N763" s="57"/>
      <c r="P763" s="28" t="str">
        <f t="shared" si="87"/>
        <v/>
      </c>
    </row>
    <row r="764" spans="1:16" ht="15.95" hidden="1" customHeight="1" x14ac:dyDescent="0.15">
      <c r="A764" s="32"/>
      <c r="B764" s="33"/>
      <c r="C764" s="34"/>
      <c r="D764" s="34"/>
      <c r="E764" s="35" t="str">
        <f t="shared" si="86"/>
        <v/>
      </c>
      <c r="F764" s="36"/>
      <c r="G764" s="103" t="str">
        <f t="shared" si="84"/>
        <v/>
      </c>
      <c r="H764" s="36"/>
      <c r="I764" s="103" t="str">
        <f t="shared" si="85"/>
        <v/>
      </c>
      <c r="J764" s="36"/>
      <c r="K764" s="36"/>
      <c r="L764" s="36"/>
      <c r="M764" s="36"/>
      <c r="N764" s="57"/>
      <c r="P764" s="28" t="str">
        <f t="shared" si="87"/>
        <v/>
      </c>
    </row>
    <row r="765" spans="1:16" ht="15.95" hidden="1" customHeight="1" x14ac:dyDescent="0.15">
      <c r="A765" s="32"/>
      <c r="B765" s="33"/>
      <c r="C765" s="34"/>
      <c r="D765" s="34"/>
      <c r="E765" s="35" t="str">
        <f t="shared" si="86"/>
        <v/>
      </c>
      <c r="F765" s="36"/>
      <c r="G765" s="103" t="str">
        <f t="shared" si="84"/>
        <v/>
      </c>
      <c r="H765" s="36"/>
      <c r="I765" s="103" t="str">
        <f t="shared" si="85"/>
        <v/>
      </c>
      <c r="J765" s="36"/>
      <c r="K765" s="36"/>
      <c r="L765" s="36"/>
      <c r="M765" s="36"/>
      <c r="N765" s="57"/>
      <c r="P765" s="28" t="str">
        <f t="shared" si="87"/>
        <v/>
      </c>
    </row>
    <row r="766" spans="1:16" ht="15.95" hidden="1" customHeight="1" x14ac:dyDescent="0.15">
      <c r="A766" s="32"/>
      <c r="B766" s="33"/>
      <c r="C766" s="34"/>
      <c r="D766" s="34"/>
      <c r="E766" s="35" t="str">
        <f t="shared" si="86"/>
        <v/>
      </c>
      <c r="F766" s="36"/>
      <c r="G766" s="103" t="str">
        <f t="shared" si="84"/>
        <v/>
      </c>
      <c r="H766" s="36"/>
      <c r="I766" s="103" t="str">
        <f t="shared" si="85"/>
        <v/>
      </c>
      <c r="J766" s="36"/>
      <c r="K766" s="36"/>
      <c r="L766" s="36"/>
      <c r="M766" s="36"/>
      <c r="N766" s="57"/>
      <c r="P766" s="28" t="str">
        <f t="shared" si="87"/>
        <v/>
      </c>
    </row>
    <row r="767" spans="1:16" ht="15.95" hidden="1" customHeight="1" x14ac:dyDescent="0.15">
      <c r="A767" s="32"/>
      <c r="B767" s="33"/>
      <c r="C767" s="34"/>
      <c r="D767" s="34"/>
      <c r="E767" s="35" t="str">
        <f t="shared" si="86"/>
        <v/>
      </c>
      <c r="F767" s="36"/>
      <c r="G767" s="103" t="str">
        <f t="shared" si="84"/>
        <v/>
      </c>
      <c r="H767" s="36"/>
      <c r="I767" s="103" t="str">
        <f t="shared" si="85"/>
        <v/>
      </c>
      <c r="J767" s="36"/>
      <c r="K767" s="36"/>
      <c r="L767" s="36"/>
      <c r="M767" s="36"/>
      <c r="N767" s="57"/>
      <c r="P767" s="28" t="str">
        <f t="shared" si="87"/>
        <v/>
      </c>
    </row>
    <row r="768" spans="1:16" ht="15.95" hidden="1" customHeight="1" x14ac:dyDescent="0.15">
      <c r="A768" s="32"/>
      <c r="B768" s="33"/>
      <c r="C768" s="34"/>
      <c r="D768" s="34"/>
      <c r="E768" s="35" t="str">
        <f t="shared" si="86"/>
        <v/>
      </c>
      <c r="F768" s="36"/>
      <c r="G768" s="103" t="str">
        <f t="shared" si="84"/>
        <v/>
      </c>
      <c r="H768" s="36"/>
      <c r="I768" s="103" t="str">
        <f t="shared" si="85"/>
        <v/>
      </c>
      <c r="J768" s="36"/>
      <c r="K768" s="36"/>
      <c r="L768" s="36"/>
      <c r="M768" s="36"/>
      <c r="N768" s="57"/>
      <c r="P768" s="28" t="str">
        <f t="shared" si="87"/>
        <v/>
      </c>
    </row>
    <row r="769" spans="1:16" ht="15.95" hidden="1" customHeight="1" x14ac:dyDescent="0.15">
      <c r="A769" s="32"/>
      <c r="B769" s="33"/>
      <c r="C769" s="34"/>
      <c r="D769" s="34"/>
      <c r="E769" s="35" t="str">
        <f t="shared" si="86"/>
        <v/>
      </c>
      <c r="F769" s="36"/>
      <c r="G769" s="103" t="str">
        <f t="shared" si="84"/>
        <v/>
      </c>
      <c r="H769" s="36"/>
      <c r="I769" s="103" t="str">
        <f t="shared" si="85"/>
        <v/>
      </c>
      <c r="J769" s="36"/>
      <c r="K769" s="36"/>
      <c r="L769" s="36"/>
      <c r="M769" s="36"/>
      <c r="N769" s="57"/>
      <c r="P769" s="28" t="str">
        <f t="shared" si="87"/>
        <v/>
      </c>
    </row>
    <row r="770" spans="1:16" ht="15.95" hidden="1" customHeight="1" x14ac:dyDescent="0.15">
      <c r="A770" s="32"/>
      <c r="B770" s="33"/>
      <c r="C770" s="34"/>
      <c r="D770" s="34"/>
      <c r="E770" s="35" t="str">
        <f t="shared" si="86"/>
        <v/>
      </c>
      <c r="F770" s="36"/>
      <c r="G770" s="103" t="str">
        <f t="shared" ref="G770:G833" si="88">IF(F770="","",VLOOKUP(F770,科目一覧表,2,FALSE))</f>
        <v/>
      </c>
      <c r="H770" s="36"/>
      <c r="I770" s="103" t="str">
        <f t="shared" ref="I770:I833" si="89">IF(H770="","",VLOOKUP(H770,補助科目一覧表,2,FALSE))</f>
        <v/>
      </c>
      <c r="J770" s="36"/>
      <c r="K770" s="36"/>
      <c r="L770" s="36"/>
      <c r="M770" s="36"/>
      <c r="N770" s="57"/>
      <c r="P770" s="28" t="str">
        <f t="shared" si="87"/>
        <v/>
      </c>
    </row>
    <row r="771" spans="1:16" ht="15.95" hidden="1" customHeight="1" x14ac:dyDescent="0.15">
      <c r="A771" s="32"/>
      <c r="B771" s="33"/>
      <c r="C771" s="34"/>
      <c r="D771" s="34"/>
      <c r="E771" s="35" t="str">
        <f t="shared" si="86"/>
        <v/>
      </c>
      <c r="F771" s="36"/>
      <c r="G771" s="103" t="str">
        <f t="shared" si="88"/>
        <v/>
      </c>
      <c r="H771" s="36"/>
      <c r="I771" s="103" t="str">
        <f t="shared" si="89"/>
        <v/>
      </c>
      <c r="J771" s="36"/>
      <c r="K771" s="36"/>
      <c r="L771" s="36"/>
      <c r="M771" s="36"/>
      <c r="N771" s="57"/>
      <c r="P771" s="28" t="str">
        <f t="shared" si="87"/>
        <v/>
      </c>
    </row>
    <row r="772" spans="1:16" ht="15.95" hidden="1" customHeight="1" x14ac:dyDescent="0.15">
      <c r="A772" s="32"/>
      <c r="B772" s="33"/>
      <c r="C772" s="34"/>
      <c r="D772" s="34"/>
      <c r="E772" s="35" t="str">
        <f t="shared" si="86"/>
        <v/>
      </c>
      <c r="F772" s="36"/>
      <c r="G772" s="103" t="str">
        <f t="shared" si="88"/>
        <v/>
      </c>
      <c r="H772" s="36"/>
      <c r="I772" s="103" t="str">
        <f t="shared" si="89"/>
        <v/>
      </c>
      <c r="J772" s="36"/>
      <c r="K772" s="36"/>
      <c r="L772" s="36"/>
      <c r="M772" s="36"/>
      <c r="N772" s="57"/>
      <c r="P772" s="28" t="str">
        <f t="shared" si="87"/>
        <v/>
      </c>
    </row>
    <row r="773" spans="1:16" ht="15.95" hidden="1" customHeight="1" x14ac:dyDescent="0.15">
      <c r="A773" s="32"/>
      <c r="B773" s="33"/>
      <c r="C773" s="34"/>
      <c r="D773" s="34"/>
      <c r="E773" s="35" t="str">
        <f t="shared" si="86"/>
        <v/>
      </c>
      <c r="F773" s="36"/>
      <c r="G773" s="103" t="str">
        <f t="shared" si="88"/>
        <v/>
      </c>
      <c r="H773" s="36"/>
      <c r="I773" s="103" t="str">
        <f t="shared" si="89"/>
        <v/>
      </c>
      <c r="J773" s="36"/>
      <c r="K773" s="36"/>
      <c r="L773" s="36"/>
      <c r="M773" s="36"/>
      <c r="N773" s="57"/>
      <c r="P773" s="28" t="str">
        <f t="shared" si="87"/>
        <v/>
      </c>
    </row>
    <row r="774" spans="1:16" ht="15.95" hidden="1" customHeight="1" x14ac:dyDescent="0.15">
      <c r="A774" s="32"/>
      <c r="B774" s="33"/>
      <c r="C774" s="34"/>
      <c r="D774" s="34"/>
      <c r="E774" s="35" t="str">
        <f t="shared" si="86"/>
        <v/>
      </c>
      <c r="F774" s="36"/>
      <c r="G774" s="103" t="str">
        <f t="shared" si="88"/>
        <v/>
      </c>
      <c r="H774" s="36"/>
      <c r="I774" s="103" t="str">
        <f t="shared" si="89"/>
        <v/>
      </c>
      <c r="J774" s="36"/>
      <c r="K774" s="36"/>
      <c r="L774" s="36"/>
      <c r="M774" s="36"/>
      <c r="N774" s="57"/>
      <c r="P774" s="28" t="str">
        <f t="shared" si="87"/>
        <v/>
      </c>
    </row>
    <row r="775" spans="1:16" ht="15.95" hidden="1" customHeight="1" x14ac:dyDescent="0.15">
      <c r="A775" s="32"/>
      <c r="B775" s="33"/>
      <c r="C775" s="34"/>
      <c r="D775" s="34"/>
      <c r="E775" s="35" t="str">
        <f t="shared" si="86"/>
        <v/>
      </c>
      <c r="F775" s="36"/>
      <c r="G775" s="103" t="str">
        <f t="shared" si="88"/>
        <v/>
      </c>
      <c r="H775" s="36"/>
      <c r="I775" s="103" t="str">
        <f t="shared" si="89"/>
        <v/>
      </c>
      <c r="J775" s="36"/>
      <c r="K775" s="36"/>
      <c r="L775" s="36"/>
      <c r="M775" s="36"/>
      <c r="N775" s="57"/>
      <c r="P775" s="28" t="str">
        <f t="shared" si="87"/>
        <v/>
      </c>
    </row>
    <row r="776" spans="1:16" ht="15.95" hidden="1" customHeight="1" x14ac:dyDescent="0.15">
      <c r="A776" s="32"/>
      <c r="B776" s="33"/>
      <c r="C776" s="34"/>
      <c r="D776" s="34"/>
      <c r="E776" s="35" t="str">
        <f t="shared" si="86"/>
        <v/>
      </c>
      <c r="F776" s="36"/>
      <c r="G776" s="103" t="str">
        <f t="shared" si="88"/>
        <v/>
      </c>
      <c r="H776" s="36"/>
      <c r="I776" s="103" t="str">
        <f t="shared" si="89"/>
        <v/>
      </c>
      <c r="J776" s="36"/>
      <c r="K776" s="36"/>
      <c r="L776" s="36"/>
      <c r="M776" s="36"/>
      <c r="N776" s="57"/>
      <c r="P776" s="28" t="str">
        <f t="shared" si="87"/>
        <v/>
      </c>
    </row>
    <row r="777" spans="1:16" ht="15.95" hidden="1" customHeight="1" x14ac:dyDescent="0.15">
      <c r="A777" s="32"/>
      <c r="B777" s="33"/>
      <c r="C777" s="34"/>
      <c r="D777" s="34"/>
      <c r="E777" s="35" t="str">
        <f t="shared" si="86"/>
        <v/>
      </c>
      <c r="F777" s="36"/>
      <c r="G777" s="103" t="str">
        <f t="shared" si="88"/>
        <v/>
      </c>
      <c r="H777" s="36"/>
      <c r="I777" s="103" t="str">
        <f t="shared" si="89"/>
        <v/>
      </c>
      <c r="J777" s="36"/>
      <c r="K777" s="36"/>
      <c r="L777" s="36"/>
      <c r="M777" s="36"/>
      <c r="N777" s="57"/>
      <c r="P777" s="28" t="str">
        <f t="shared" si="87"/>
        <v/>
      </c>
    </row>
    <row r="778" spans="1:16" ht="15.95" hidden="1" customHeight="1" x14ac:dyDescent="0.15">
      <c r="A778" s="32"/>
      <c r="B778" s="33"/>
      <c r="C778" s="34"/>
      <c r="D778" s="34"/>
      <c r="E778" s="35" t="str">
        <f t="shared" si="86"/>
        <v/>
      </c>
      <c r="F778" s="36"/>
      <c r="G778" s="103" t="str">
        <f t="shared" si="88"/>
        <v/>
      </c>
      <c r="H778" s="36"/>
      <c r="I778" s="103" t="str">
        <f t="shared" si="89"/>
        <v/>
      </c>
      <c r="J778" s="36"/>
      <c r="K778" s="36"/>
      <c r="L778" s="36"/>
      <c r="M778" s="36"/>
      <c r="N778" s="57"/>
      <c r="P778" s="28" t="str">
        <f t="shared" si="87"/>
        <v/>
      </c>
    </row>
    <row r="779" spans="1:16" ht="15.95" hidden="1" customHeight="1" x14ac:dyDescent="0.15">
      <c r="A779" s="32"/>
      <c r="B779" s="33"/>
      <c r="C779" s="34"/>
      <c r="D779" s="34"/>
      <c r="E779" s="35" t="str">
        <f t="shared" si="86"/>
        <v/>
      </c>
      <c r="F779" s="36"/>
      <c r="G779" s="103" t="str">
        <f t="shared" si="88"/>
        <v/>
      </c>
      <c r="H779" s="36"/>
      <c r="I779" s="103" t="str">
        <f t="shared" si="89"/>
        <v/>
      </c>
      <c r="J779" s="36"/>
      <c r="K779" s="36"/>
      <c r="L779" s="36"/>
      <c r="M779" s="36"/>
      <c r="N779" s="57"/>
      <c r="P779" s="28" t="str">
        <f t="shared" si="87"/>
        <v/>
      </c>
    </row>
    <row r="780" spans="1:16" ht="15.95" hidden="1" customHeight="1" x14ac:dyDescent="0.15">
      <c r="A780" s="32"/>
      <c r="B780" s="33"/>
      <c r="C780" s="34"/>
      <c r="D780" s="34"/>
      <c r="E780" s="35" t="str">
        <f t="shared" si="86"/>
        <v/>
      </c>
      <c r="F780" s="36"/>
      <c r="G780" s="103" t="str">
        <f t="shared" si="88"/>
        <v/>
      </c>
      <c r="H780" s="36"/>
      <c r="I780" s="103" t="str">
        <f t="shared" si="89"/>
        <v/>
      </c>
      <c r="J780" s="36"/>
      <c r="K780" s="36"/>
      <c r="L780" s="36"/>
      <c r="M780" s="36"/>
      <c r="N780" s="57"/>
      <c r="P780" s="28" t="str">
        <f t="shared" si="87"/>
        <v/>
      </c>
    </row>
    <row r="781" spans="1:16" ht="15.95" hidden="1" customHeight="1" x14ac:dyDescent="0.15">
      <c r="A781" s="32"/>
      <c r="B781" s="33"/>
      <c r="C781" s="34"/>
      <c r="D781" s="34"/>
      <c r="E781" s="35" t="str">
        <f t="shared" si="86"/>
        <v/>
      </c>
      <c r="F781" s="36"/>
      <c r="G781" s="103" t="str">
        <f t="shared" si="88"/>
        <v/>
      </c>
      <c r="H781" s="36"/>
      <c r="I781" s="103" t="str">
        <f t="shared" si="89"/>
        <v/>
      </c>
      <c r="J781" s="36"/>
      <c r="K781" s="36"/>
      <c r="L781" s="36"/>
      <c r="M781" s="36"/>
      <c r="N781" s="57"/>
      <c r="P781" s="28" t="str">
        <f t="shared" si="87"/>
        <v/>
      </c>
    </row>
    <row r="782" spans="1:16" ht="15.95" hidden="1" customHeight="1" x14ac:dyDescent="0.15">
      <c r="A782" s="32"/>
      <c r="B782" s="33"/>
      <c r="C782" s="34"/>
      <c r="D782" s="34"/>
      <c r="E782" s="35" t="str">
        <f t="shared" si="86"/>
        <v/>
      </c>
      <c r="F782" s="36"/>
      <c r="G782" s="103" t="str">
        <f t="shared" si="88"/>
        <v/>
      </c>
      <c r="H782" s="36"/>
      <c r="I782" s="103" t="str">
        <f t="shared" si="89"/>
        <v/>
      </c>
      <c r="J782" s="36"/>
      <c r="K782" s="36"/>
      <c r="L782" s="36"/>
      <c r="M782" s="36"/>
      <c r="N782" s="57"/>
      <c r="P782" s="28" t="str">
        <f t="shared" si="87"/>
        <v/>
      </c>
    </row>
    <row r="783" spans="1:16" ht="15.95" hidden="1" customHeight="1" x14ac:dyDescent="0.15">
      <c r="A783" s="32"/>
      <c r="B783" s="33"/>
      <c r="C783" s="34"/>
      <c r="D783" s="34"/>
      <c r="E783" s="35" t="str">
        <f t="shared" si="86"/>
        <v/>
      </c>
      <c r="F783" s="36"/>
      <c r="G783" s="103" t="str">
        <f t="shared" si="88"/>
        <v/>
      </c>
      <c r="H783" s="36"/>
      <c r="I783" s="103" t="str">
        <f t="shared" si="89"/>
        <v/>
      </c>
      <c r="J783" s="36"/>
      <c r="K783" s="36"/>
      <c r="L783" s="36"/>
      <c r="M783" s="36"/>
      <c r="N783" s="57"/>
      <c r="P783" s="28" t="str">
        <f t="shared" si="87"/>
        <v/>
      </c>
    </row>
    <row r="784" spans="1:16" ht="15.95" hidden="1" customHeight="1" x14ac:dyDescent="0.15">
      <c r="A784" s="32"/>
      <c r="B784" s="33"/>
      <c r="C784" s="34"/>
      <c r="D784" s="34"/>
      <c r="E784" s="35" t="str">
        <f t="shared" si="86"/>
        <v/>
      </c>
      <c r="F784" s="36"/>
      <c r="G784" s="103" t="str">
        <f t="shared" si="88"/>
        <v/>
      </c>
      <c r="H784" s="36"/>
      <c r="I784" s="103" t="str">
        <f t="shared" si="89"/>
        <v/>
      </c>
      <c r="J784" s="36"/>
      <c r="K784" s="36"/>
      <c r="L784" s="36"/>
      <c r="M784" s="36"/>
      <c r="N784" s="57"/>
      <c r="P784" s="28" t="str">
        <f t="shared" si="87"/>
        <v/>
      </c>
    </row>
    <row r="785" spans="1:16" ht="15.95" hidden="1" customHeight="1" x14ac:dyDescent="0.15">
      <c r="A785" s="32"/>
      <c r="B785" s="33"/>
      <c r="C785" s="34"/>
      <c r="D785" s="34"/>
      <c r="E785" s="35" t="str">
        <f t="shared" si="86"/>
        <v/>
      </c>
      <c r="F785" s="36"/>
      <c r="G785" s="103" t="str">
        <f t="shared" si="88"/>
        <v/>
      </c>
      <c r="H785" s="36"/>
      <c r="I785" s="103" t="str">
        <f t="shared" si="89"/>
        <v/>
      </c>
      <c r="J785" s="36"/>
      <c r="K785" s="36"/>
      <c r="L785" s="36"/>
      <c r="M785" s="36"/>
      <c r="N785" s="57"/>
      <c r="P785" s="28" t="str">
        <f t="shared" si="87"/>
        <v/>
      </c>
    </row>
    <row r="786" spans="1:16" ht="15.95" hidden="1" customHeight="1" x14ac:dyDescent="0.15">
      <c r="A786" s="32"/>
      <c r="B786" s="33"/>
      <c r="C786" s="34"/>
      <c r="D786" s="34"/>
      <c r="E786" s="35" t="str">
        <f t="shared" si="86"/>
        <v/>
      </c>
      <c r="F786" s="36"/>
      <c r="G786" s="103" t="str">
        <f t="shared" si="88"/>
        <v/>
      </c>
      <c r="H786" s="36"/>
      <c r="I786" s="103" t="str">
        <f t="shared" si="89"/>
        <v/>
      </c>
      <c r="J786" s="36"/>
      <c r="K786" s="36"/>
      <c r="L786" s="36"/>
      <c r="M786" s="36"/>
      <c r="N786" s="57"/>
      <c r="P786" s="28" t="str">
        <f t="shared" si="87"/>
        <v/>
      </c>
    </row>
    <row r="787" spans="1:16" ht="15.95" hidden="1" customHeight="1" x14ac:dyDescent="0.15">
      <c r="A787" s="32"/>
      <c r="B787" s="33"/>
      <c r="C787" s="34"/>
      <c r="D787" s="34"/>
      <c r="E787" s="35" t="str">
        <f t="shared" si="86"/>
        <v/>
      </c>
      <c r="F787" s="36"/>
      <c r="G787" s="103" t="str">
        <f t="shared" si="88"/>
        <v/>
      </c>
      <c r="H787" s="36"/>
      <c r="I787" s="103" t="str">
        <f t="shared" si="89"/>
        <v/>
      </c>
      <c r="J787" s="36"/>
      <c r="K787" s="36"/>
      <c r="L787" s="36"/>
      <c r="M787" s="36"/>
      <c r="N787" s="57"/>
      <c r="P787" s="28" t="str">
        <f t="shared" si="87"/>
        <v/>
      </c>
    </row>
    <row r="788" spans="1:16" ht="15.95" hidden="1" customHeight="1" x14ac:dyDescent="0.15">
      <c r="A788" s="32"/>
      <c r="B788" s="33"/>
      <c r="C788" s="34"/>
      <c r="D788" s="34"/>
      <c r="E788" s="35" t="str">
        <f t="shared" si="86"/>
        <v/>
      </c>
      <c r="F788" s="36"/>
      <c r="G788" s="103" t="str">
        <f t="shared" si="88"/>
        <v/>
      </c>
      <c r="H788" s="36"/>
      <c r="I788" s="103" t="str">
        <f t="shared" si="89"/>
        <v/>
      </c>
      <c r="J788" s="36"/>
      <c r="K788" s="36"/>
      <c r="L788" s="36"/>
      <c r="M788" s="36"/>
      <c r="N788" s="57"/>
      <c r="P788" s="28" t="str">
        <f t="shared" si="87"/>
        <v/>
      </c>
    </row>
    <row r="789" spans="1:16" ht="15.95" hidden="1" customHeight="1" x14ac:dyDescent="0.15">
      <c r="A789" s="32"/>
      <c r="B789" s="33"/>
      <c r="C789" s="34"/>
      <c r="D789" s="34"/>
      <c r="E789" s="35" t="str">
        <f t="shared" si="86"/>
        <v/>
      </c>
      <c r="F789" s="36"/>
      <c r="G789" s="103" t="str">
        <f t="shared" si="88"/>
        <v/>
      </c>
      <c r="H789" s="36"/>
      <c r="I789" s="103" t="str">
        <f t="shared" si="89"/>
        <v/>
      </c>
      <c r="J789" s="36"/>
      <c r="K789" s="36"/>
      <c r="L789" s="36"/>
      <c r="M789" s="36"/>
      <c r="N789" s="57"/>
      <c r="P789" s="28" t="str">
        <f t="shared" si="87"/>
        <v/>
      </c>
    </row>
    <row r="790" spans="1:16" ht="15.95" hidden="1" customHeight="1" x14ac:dyDescent="0.15">
      <c r="A790" s="32"/>
      <c r="B790" s="33"/>
      <c r="C790" s="34"/>
      <c r="D790" s="34"/>
      <c r="E790" s="35" t="str">
        <f t="shared" si="86"/>
        <v/>
      </c>
      <c r="F790" s="36"/>
      <c r="G790" s="103" t="str">
        <f t="shared" si="88"/>
        <v/>
      </c>
      <c r="H790" s="36"/>
      <c r="I790" s="103" t="str">
        <f t="shared" si="89"/>
        <v/>
      </c>
      <c r="J790" s="36"/>
      <c r="K790" s="36"/>
      <c r="L790" s="36"/>
      <c r="M790" s="36"/>
      <c r="N790" s="57"/>
      <c r="P790" s="28" t="str">
        <f t="shared" si="87"/>
        <v/>
      </c>
    </row>
    <row r="791" spans="1:16" ht="15.95" hidden="1" customHeight="1" x14ac:dyDescent="0.15">
      <c r="A791" s="32"/>
      <c r="B791" s="33"/>
      <c r="C791" s="34"/>
      <c r="D791" s="34"/>
      <c r="E791" s="35" t="str">
        <f t="shared" si="86"/>
        <v/>
      </c>
      <c r="F791" s="36"/>
      <c r="G791" s="103" t="str">
        <f t="shared" si="88"/>
        <v/>
      </c>
      <c r="H791" s="36"/>
      <c r="I791" s="103" t="str">
        <f t="shared" si="89"/>
        <v/>
      </c>
      <c r="J791" s="36"/>
      <c r="K791" s="36"/>
      <c r="L791" s="36"/>
      <c r="M791" s="36"/>
      <c r="N791" s="57"/>
      <c r="P791" s="28" t="str">
        <f t="shared" si="87"/>
        <v/>
      </c>
    </row>
    <row r="792" spans="1:16" ht="15.95" hidden="1" customHeight="1" x14ac:dyDescent="0.15">
      <c r="A792" s="32"/>
      <c r="B792" s="33"/>
      <c r="C792" s="34"/>
      <c r="D792" s="34"/>
      <c r="E792" s="35" t="str">
        <f t="shared" si="86"/>
        <v/>
      </c>
      <c r="F792" s="36"/>
      <c r="G792" s="103" t="str">
        <f t="shared" si="88"/>
        <v/>
      </c>
      <c r="H792" s="36"/>
      <c r="I792" s="103" t="str">
        <f t="shared" si="89"/>
        <v/>
      </c>
      <c r="J792" s="36"/>
      <c r="K792" s="36"/>
      <c r="L792" s="36"/>
      <c r="M792" s="36"/>
      <c r="N792" s="57"/>
      <c r="P792" s="28" t="str">
        <f t="shared" si="87"/>
        <v/>
      </c>
    </row>
    <row r="793" spans="1:16" ht="15.95" hidden="1" customHeight="1" x14ac:dyDescent="0.15">
      <c r="A793" s="32"/>
      <c r="B793" s="33"/>
      <c r="C793" s="34"/>
      <c r="D793" s="34"/>
      <c r="E793" s="35" t="str">
        <f t="shared" si="86"/>
        <v/>
      </c>
      <c r="F793" s="36"/>
      <c r="G793" s="103" t="str">
        <f t="shared" si="88"/>
        <v/>
      </c>
      <c r="H793" s="36"/>
      <c r="I793" s="103" t="str">
        <f t="shared" si="89"/>
        <v/>
      </c>
      <c r="J793" s="36"/>
      <c r="K793" s="36"/>
      <c r="L793" s="36"/>
      <c r="M793" s="36"/>
      <c r="N793" s="57"/>
      <c r="P793" s="28" t="str">
        <f t="shared" si="87"/>
        <v/>
      </c>
    </row>
    <row r="794" spans="1:16" ht="15.95" hidden="1" customHeight="1" x14ac:dyDescent="0.15">
      <c r="A794" s="32"/>
      <c r="B794" s="33"/>
      <c r="C794" s="34"/>
      <c r="D794" s="34"/>
      <c r="E794" s="35" t="str">
        <f t="shared" si="86"/>
        <v/>
      </c>
      <c r="F794" s="36"/>
      <c r="G794" s="103" t="str">
        <f t="shared" si="88"/>
        <v/>
      </c>
      <c r="H794" s="36"/>
      <c r="I794" s="103" t="str">
        <f t="shared" si="89"/>
        <v/>
      </c>
      <c r="J794" s="36"/>
      <c r="K794" s="36"/>
      <c r="L794" s="36"/>
      <c r="M794" s="36"/>
      <c r="N794" s="57"/>
      <c r="P794" s="28" t="str">
        <f t="shared" si="87"/>
        <v/>
      </c>
    </row>
    <row r="795" spans="1:16" ht="15.95" hidden="1" customHeight="1" x14ac:dyDescent="0.15">
      <c r="A795" s="32"/>
      <c r="B795" s="33"/>
      <c r="C795" s="34"/>
      <c r="D795" s="34"/>
      <c r="E795" s="35" t="str">
        <f t="shared" si="86"/>
        <v/>
      </c>
      <c r="F795" s="36"/>
      <c r="G795" s="103" t="str">
        <f t="shared" si="88"/>
        <v/>
      </c>
      <c r="H795" s="36"/>
      <c r="I795" s="103" t="str">
        <f t="shared" si="89"/>
        <v/>
      </c>
      <c r="J795" s="36"/>
      <c r="K795" s="36"/>
      <c r="L795" s="36"/>
      <c r="M795" s="36"/>
      <c r="N795" s="57"/>
      <c r="P795" s="28" t="str">
        <f t="shared" si="87"/>
        <v/>
      </c>
    </row>
    <row r="796" spans="1:16" ht="15.95" hidden="1" customHeight="1" x14ac:dyDescent="0.15">
      <c r="A796" s="32"/>
      <c r="B796" s="33"/>
      <c r="C796" s="34"/>
      <c r="D796" s="34"/>
      <c r="E796" s="35" t="str">
        <f t="shared" si="86"/>
        <v/>
      </c>
      <c r="F796" s="36"/>
      <c r="G796" s="103" t="str">
        <f t="shared" si="88"/>
        <v/>
      </c>
      <c r="H796" s="36"/>
      <c r="I796" s="103" t="str">
        <f t="shared" si="89"/>
        <v/>
      </c>
      <c r="J796" s="36"/>
      <c r="K796" s="36"/>
      <c r="L796" s="36"/>
      <c r="M796" s="36"/>
      <c r="N796" s="57"/>
      <c r="P796" s="28" t="str">
        <f t="shared" si="87"/>
        <v/>
      </c>
    </row>
    <row r="797" spans="1:16" ht="15.95" hidden="1" customHeight="1" x14ac:dyDescent="0.15">
      <c r="A797" s="32"/>
      <c r="B797" s="33"/>
      <c r="C797" s="34"/>
      <c r="D797" s="34"/>
      <c r="E797" s="35" t="str">
        <f t="shared" si="86"/>
        <v/>
      </c>
      <c r="F797" s="36"/>
      <c r="G797" s="103" t="str">
        <f t="shared" si="88"/>
        <v/>
      </c>
      <c r="H797" s="36"/>
      <c r="I797" s="103" t="str">
        <f t="shared" si="89"/>
        <v/>
      </c>
      <c r="J797" s="36"/>
      <c r="K797" s="36"/>
      <c r="L797" s="36"/>
      <c r="M797" s="36"/>
      <c r="N797" s="57"/>
      <c r="P797" s="28" t="str">
        <f t="shared" si="87"/>
        <v/>
      </c>
    </row>
    <row r="798" spans="1:16" ht="15.95" hidden="1" customHeight="1" x14ac:dyDescent="0.15">
      <c r="A798" s="32"/>
      <c r="B798" s="33"/>
      <c r="C798" s="34"/>
      <c r="D798" s="34"/>
      <c r="E798" s="35" t="str">
        <f t="shared" si="86"/>
        <v/>
      </c>
      <c r="F798" s="36"/>
      <c r="G798" s="103" t="str">
        <f t="shared" si="88"/>
        <v/>
      </c>
      <c r="H798" s="36"/>
      <c r="I798" s="103" t="str">
        <f t="shared" si="89"/>
        <v/>
      </c>
      <c r="J798" s="36"/>
      <c r="K798" s="36"/>
      <c r="L798" s="36"/>
      <c r="M798" s="36"/>
      <c r="N798" s="57"/>
      <c r="P798" s="28" t="str">
        <f t="shared" si="87"/>
        <v/>
      </c>
    </row>
    <row r="799" spans="1:16" ht="15.95" hidden="1" customHeight="1" x14ac:dyDescent="0.15">
      <c r="A799" s="32"/>
      <c r="B799" s="33"/>
      <c r="C799" s="34"/>
      <c r="D799" s="34"/>
      <c r="E799" s="35" t="str">
        <f t="shared" si="86"/>
        <v/>
      </c>
      <c r="F799" s="36"/>
      <c r="G799" s="103" t="str">
        <f t="shared" si="88"/>
        <v/>
      </c>
      <c r="H799" s="36"/>
      <c r="I799" s="103" t="str">
        <f t="shared" si="89"/>
        <v/>
      </c>
      <c r="J799" s="36"/>
      <c r="K799" s="36"/>
      <c r="L799" s="36"/>
      <c r="M799" s="36"/>
      <c r="N799" s="57"/>
      <c r="P799" s="28" t="str">
        <f t="shared" si="87"/>
        <v/>
      </c>
    </row>
    <row r="800" spans="1:16" ht="15.95" hidden="1" customHeight="1" x14ac:dyDescent="0.15">
      <c r="A800" s="32"/>
      <c r="B800" s="33"/>
      <c r="C800" s="34"/>
      <c r="D800" s="34"/>
      <c r="E800" s="35" t="str">
        <f t="shared" si="86"/>
        <v/>
      </c>
      <c r="F800" s="36"/>
      <c r="G800" s="103" t="str">
        <f t="shared" si="88"/>
        <v/>
      </c>
      <c r="H800" s="36"/>
      <c r="I800" s="103" t="str">
        <f t="shared" si="89"/>
        <v/>
      </c>
      <c r="J800" s="36"/>
      <c r="K800" s="36"/>
      <c r="L800" s="36"/>
      <c r="M800" s="36"/>
      <c r="N800" s="57"/>
      <c r="P800" s="28" t="str">
        <f t="shared" si="87"/>
        <v/>
      </c>
    </row>
    <row r="801" spans="1:16" ht="15.95" hidden="1" customHeight="1" x14ac:dyDescent="0.15">
      <c r="A801" s="32"/>
      <c r="B801" s="33"/>
      <c r="C801" s="34"/>
      <c r="D801" s="34"/>
      <c r="E801" s="35" t="str">
        <f t="shared" si="86"/>
        <v/>
      </c>
      <c r="F801" s="36"/>
      <c r="G801" s="103" t="str">
        <f t="shared" si="88"/>
        <v/>
      </c>
      <c r="H801" s="36"/>
      <c r="I801" s="103" t="str">
        <f t="shared" si="89"/>
        <v/>
      </c>
      <c r="J801" s="36"/>
      <c r="K801" s="36"/>
      <c r="L801" s="36"/>
      <c r="M801" s="36"/>
      <c r="N801" s="57"/>
      <c r="P801" s="28" t="str">
        <f t="shared" si="87"/>
        <v/>
      </c>
    </row>
    <row r="802" spans="1:16" ht="15.95" hidden="1" customHeight="1" x14ac:dyDescent="0.15">
      <c r="A802" s="32"/>
      <c r="B802" s="33"/>
      <c r="C802" s="34"/>
      <c r="D802" s="34"/>
      <c r="E802" s="35" t="str">
        <f t="shared" si="86"/>
        <v/>
      </c>
      <c r="F802" s="36"/>
      <c r="G802" s="103" t="str">
        <f t="shared" si="88"/>
        <v/>
      </c>
      <c r="H802" s="36"/>
      <c r="I802" s="103" t="str">
        <f t="shared" si="89"/>
        <v/>
      </c>
      <c r="J802" s="36"/>
      <c r="K802" s="36"/>
      <c r="L802" s="36"/>
      <c r="M802" s="36"/>
      <c r="N802" s="57"/>
      <c r="P802" s="28" t="str">
        <f t="shared" si="87"/>
        <v/>
      </c>
    </row>
    <row r="803" spans="1:16" ht="15.95" hidden="1" customHeight="1" x14ac:dyDescent="0.15">
      <c r="A803" s="32"/>
      <c r="B803" s="33"/>
      <c r="C803" s="34"/>
      <c r="D803" s="34"/>
      <c r="E803" s="35" t="str">
        <f t="shared" si="86"/>
        <v/>
      </c>
      <c r="F803" s="36"/>
      <c r="G803" s="103" t="str">
        <f t="shared" si="88"/>
        <v/>
      </c>
      <c r="H803" s="36"/>
      <c r="I803" s="103" t="str">
        <f t="shared" si="89"/>
        <v/>
      </c>
      <c r="J803" s="36"/>
      <c r="K803" s="36"/>
      <c r="L803" s="36"/>
      <c r="M803" s="36"/>
      <c r="N803" s="57"/>
      <c r="P803" s="28" t="str">
        <f t="shared" si="87"/>
        <v/>
      </c>
    </row>
    <row r="804" spans="1:16" ht="15.95" hidden="1" customHeight="1" x14ac:dyDescent="0.15">
      <c r="A804" s="32"/>
      <c r="B804" s="33"/>
      <c r="C804" s="34"/>
      <c r="D804" s="34"/>
      <c r="E804" s="35" t="str">
        <f t="shared" si="86"/>
        <v/>
      </c>
      <c r="F804" s="36"/>
      <c r="G804" s="103" t="str">
        <f t="shared" si="88"/>
        <v/>
      </c>
      <c r="H804" s="36"/>
      <c r="I804" s="103" t="str">
        <f t="shared" si="89"/>
        <v/>
      </c>
      <c r="J804" s="36"/>
      <c r="K804" s="36"/>
      <c r="L804" s="36"/>
      <c r="M804" s="36"/>
      <c r="N804" s="57"/>
      <c r="P804" s="28" t="str">
        <f t="shared" si="87"/>
        <v/>
      </c>
    </row>
    <row r="805" spans="1:16" ht="15.95" hidden="1" customHeight="1" x14ac:dyDescent="0.15">
      <c r="A805" s="32"/>
      <c r="B805" s="33"/>
      <c r="C805" s="34"/>
      <c r="D805" s="34"/>
      <c r="E805" s="35" t="str">
        <f t="shared" si="86"/>
        <v/>
      </c>
      <c r="F805" s="36"/>
      <c r="G805" s="103" t="str">
        <f t="shared" si="88"/>
        <v/>
      </c>
      <c r="H805" s="36"/>
      <c r="I805" s="103" t="str">
        <f t="shared" si="89"/>
        <v/>
      </c>
      <c r="J805" s="36"/>
      <c r="K805" s="36"/>
      <c r="L805" s="36"/>
      <c r="M805" s="36"/>
      <c r="N805" s="57"/>
      <c r="P805" s="28" t="str">
        <f t="shared" si="87"/>
        <v/>
      </c>
    </row>
    <row r="806" spans="1:16" ht="15.95" hidden="1" customHeight="1" x14ac:dyDescent="0.15">
      <c r="A806" s="32"/>
      <c r="B806" s="33"/>
      <c r="C806" s="34"/>
      <c r="D806" s="34"/>
      <c r="E806" s="35" t="str">
        <f t="shared" si="86"/>
        <v/>
      </c>
      <c r="F806" s="36"/>
      <c r="G806" s="103" t="str">
        <f t="shared" si="88"/>
        <v/>
      </c>
      <c r="H806" s="36"/>
      <c r="I806" s="103" t="str">
        <f t="shared" si="89"/>
        <v/>
      </c>
      <c r="J806" s="36"/>
      <c r="K806" s="36"/>
      <c r="L806" s="36"/>
      <c r="M806" s="36"/>
      <c r="N806" s="57"/>
      <c r="P806" s="28" t="str">
        <f t="shared" si="87"/>
        <v/>
      </c>
    </row>
    <row r="807" spans="1:16" ht="15.95" hidden="1" customHeight="1" x14ac:dyDescent="0.15">
      <c r="A807" s="32"/>
      <c r="B807" s="33"/>
      <c r="C807" s="34"/>
      <c r="D807" s="34"/>
      <c r="E807" s="35" t="str">
        <f t="shared" si="86"/>
        <v/>
      </c>
      <c r="F807" s="36"/>
      <c r="G807" s="103" t="str">
        <f t="shared" si="88"/>
        <v/>
      </c>
      <c r="H807" s="36"/>
      <c r="I807" s="103" t="str">
        <f t="shared" si="89"/>
        <v/>
      </c>
      <c r="J807" s="36"/>
      <c r="K807" s="36"/>
      <c r="L807" s="36"/>
      <c r="M807" s="36"/>
      <c r="N807" s="57"/>
      <c r="P807" s="28" t="str">
        <f t="shared" si="87"/>
        <v/>
      </c>
    </row>
    <row r="808" spans="1:16" ht="15.95" hidden="1" customHeight="1" x14ac:dyDescent="0.15">
      <c r="A808" s="32"/>
      <c r="B808" s="33"/>
      <c r="C808" s="34"/>
      <c r="D808" s="34"/>
      <c r="E808" s="35" t="str">
        <f t="shared" si="86"/>
        <v/>
      </c>
      <c r="F808" s="36"/>
      <c r="G808" s="103" t="str">
        <f t="shared" si="88"/>
        <v/>
      </c>
      <c r="H808" s="36"/>
      <c r="I808" s="103" t="str">
        <f t="shared" si="89"/>
        <v/>
      </c>
      <c r="J808" s="36"/>
      <c r="K808" s="36"/>
      <c r="L808" s="36"/>
      <c r="M808" s="36"/>
      <c r="N808" s="57"/>
      <c r="P808" s="28" t="str">
        <f t="shared" si="87"/>
        <v/>
      </c>
    </row>
    <row r="809" spans="1:16" ht="15.95" hidden="1" customHeight="1" x14ac:dyDescent="0.15">
      <c r="A809" s="32"/>
      <c r="B809" s="33"/>
      <c r="C809" s="34"/>
      <c r="D809" s="34"/>
      <c r="E809" s="35" t="str">
        <f t="shared" si="86"/>
        <v/>
      </c>
      <c r="F809" s="36"/>
      <c r="G809" s="103" t="str">
        <f t="shared" si="88"/>
        <v/>
      </c>
      <c r="H809" s="36"/>
      <c r="I809" s="103" t="str">
        <f t="shared" si="89"/>
        <v/>
      </c>
      <c r="J809" s="36"/>
      <c r="K809" s="36"/>
      <c r="L809" s="36"/>
      <c r="M809" s="36"/>
      <c r="N809" s="57"/>
      <c r="P809" s="28" t="str">
        <f t="shared" si="87"/>
        <v/>
      </c>
    </row>
    <row r="810" spans="1:16" ht="15.95" hidden="1" customHeight="1" x14ac:dyDescent="0.15">
      <c r="A810" s="32"/>
      <c r="B810" s="33"/>
      <c r="C810" s="34"/>
      <c r="D810" s="34"/>
      <c r="E810" s="35" t="str">
        <f t="shared" si="86"/>
        <v/>
      </c>
      <c r="F810" s="36"/>
      <c r="G810" s="103" t="str">
        <f t="shared" si="88"/>
        <v/>
      </c>
      <c r="H810" s="36"/>
      <c r="I810" s="103" t="str">
        <f t="shared" si="89"/>
        <v/>
      </c>
      <c r="J810" s="36"/>
      <c r="K810" s="36"/>
      <c r="L810" s="36"/>
      <c r="M810" s="36"/>
      <c r="N810" s="57"/>
      <c r="P810" s="28" t="str">
        <f t="shared" si="87"/>
        <v/>
      </c>
    </row>
    <row r="811" spans="1:16" ht="15.95" hidden="1" customHeight="1" x14ac:dyDescent="0.15">
      <c r="A811" s="32"/>
      <c r="B811" s="33"/>
      <c r="C811" s="34"/>
      <c r="D811" s="34"/>
      <c r="E811" s="35" t="str">
        <f t="shared" si="86"/>
        <v/>
      </c>
      <c r="F811" s="36"/>
      <c r="G811" s="103" t="str">
        <f t="shared" si="88"/>
        <v/>
      </c>
      <c r="H811" s="36"/>
      <c r="I811" s="103" t="str">
        <f t="shared" si="89"/>
        <v/>
      </c>
      <c r="J811" s="36"/>
      <c r="K811" s="36"/>
      <c r="L811" s="36"/>
      <c r="M811" s="36"/>
      <c r="N811" s="57"/>
      <c r="P811" s="28" t="str">
        <f t="shared" si="87"/>
        <v/>
      </c>
    </row>
    <row r="812" spans="1:16" ht="15.95" hidden="1" customHeight="1" x14ac:dyDescent="0.15">
      <c r="A812" s="32"/>
      <c r="B812" s="33"/>
      <c r="C812" s="34"/>
      <c r="D812" s="34"/>
      <c r="E812" s="35" t="str">
        <f t="shared" si="86"/>
        <v/>
      </c>
      <c r="F812" s="36"/>
      <c r="G812" s="103" t="str">
        <f t="shared" si="88"/>
        <v/>
      </c>
      <c r="H812" s="36"/>
      <c r="I812" s="103" t="str">
        <f t="shared" si="89"/>
        <v/>
      </c>
      <c r="J812" s="36"/>
      <c r="K812" s="36"/>
      <c r="L812" s="36"/>
      <c r="M812" s="36"/>
      <c r="N812" s="57"/>
      <c r="P812" s="28" t="str">
        <f t="shared" si="87"/>
        <v/>
      </c>
    </row>
    <row r="813" spans="1:16" ht="15.95" hidden="1" customHeight="1" x14ac:dyDescent="0.15">
      <c r="A813" s="32"/>
      <c r="B813" s="33"/>
      <c r="C813" s="34"/>
      <c r="D813" s="34"/>
      <c r="E813" s="35" t="str">
        <f t="shared" si="86"/>
        <v/>
      </c>
      <c r="F813" s="36"/>
      <c r="G813" s="103" t="str">
        <f t="shared" si="88"/>
        <v/>
      </c>
      <c r="H813" s="36"/>
      <c r="I813" s="103" t="str">
        <f t="shared" si="89"/>
        <v/>
      </c>
      <c r="J813" s="36"/>
      <c r="K813" s="36"/>
      <c r="L813" s="36"/>
      <c r="M813" s="36"/>
      <c r="N813" s="57"/>
      <c r="P813" s="28" t="str">
        <f t="shared" si="87"/>
        <v/>
      </c>
    </row>
    <row r="814" spans="1:16" ht="15.95" hidden="1" customHeight="1" x14ac:dyDescent="0.15">
      <c r="A814" s="32"/>
      <c r="B814" s="33"/>
      <c r="C814" s="34"/>
      <c r="D814" s="34"/>
      <c r="E814" s="35" t="str">
        <f t="shared" si="86"/>
        <v/>
      </c>
      <c r="F814" s="36"/>
      <c r="G814" s="103" t="str">
        <f t="shared" si="88"/>
        <v/>
      </c>
      <c r="H814" s="36"/>
      <c r="I814" s="103" t="str">
        <f t="shared" si="89"/>
        <v/>
      </c>
      <c r="J814" s="36"/>
      <c r="K814" s="36"/>
      <c r="L814" s="36"/>
      <c r="M814" s="36"/>
      <c r="N814" s="57"/>
      <c r="P814" s="28" t="str">
        <f t="shared" si="87"/>
        <v/>
      </c>
    </row>
    <row r="815" spans="1:16" ht="15.95" hidden="1" customHeight="1" x14ac:dyDescent="0.15">
      <c r="A815" s="32"/>
      <c r="B815" s="33"/>
      <c r="C815" s="34"/>
      <c r="D815" s="34"/>
      <c r="E815" s="35" t="str">
        <f t="shared" si="86"/>
        <v/>
      </c>
      <c r="F815" s="36"/>
      <c r="G815" s="103" t="str">
        <f t="shared" si="88"/>
        <v/>
      </c>
      <c r="H815" s="36"/>
      <c r="I815" s="103" t="str">
        <f t="shared" si="89"/>
        <v/>
      </c>
      <c r="J815" s="36"/>
      <c r="K815" s="36"/>
      <c r="L815" s="36"/>
      <c r="M815" s="36"/>
      <c r="N815" s="57"/>
      <c r="P815" s="28" t="str">
        <f t="shared" si="87"/>
        <v/>
      </c>
    </row>
    <row r="816" spans="1:16" ht="15.95" hidden="1" customHeight="1" x14ac:dyDescent="0.15">
      <c r="A816" s="32"/>
      <c r="B816" s="33"/>
      <c r="C816" s="34"/>
      <c r="D816" s="34"/>
      <c r="E816" s="35" t="str">
        <f t="shared" ref="E816:E879" si="90">IF(A816="","",E815+D816-C816)</f>
        <v/>
      </c>
      <c r="F816" s="36"/>
      <c r="G816" s="103" t="str">
        <f t="shared" si="88"/>
        <v/>
      </c>
      <c r="H816" s="36"/>
      <c r="I816" s="103" t="str">
        <f t="shared" si="89"/>
        <v/>
      </c>
      <c r="J816" s="36"/>
      <c r="K816" s="36"/>
      <c r="L816" s="36"/>
      <c r="M816" s="36"/>
      <c r="N816" s="57"/>
      <c r="P816" s="28" t="str">
        <f t="shared" ref="P816:P879" si="91">IF(B816="","",IF(J816="","",C816-(J816*K816)))</f>
        <v/>
      </c>
    </row>
    <row r="817" spans="1:16" ht="15.95" hidden="1" customHeight="1" x14ac:dyDescent="0.15">
      <c r="A817" s="32"/>
      <c r="B817" s="33"/>
      <c r="C817" s="34"/>
      <c r="D817" s="34"/>
      <c r="E817" s="35" t="str">
        <f t="shared" si="90"/>
        <v/>
      </c>
      <c r="F817" s="36"/>
      <c r="G817" s="103" t="str">
        <f t="shared" si="88"/>
        <v/>
      </c>
      <c r="H817" s="36"/>
      <c r="I817" s="103" t="str">
        <f t="shared" si="89"/>
        <v/>
      </c>
      <c r="J817" s="36"/>
      <c r="K817" s="36"/>
      <c r="L817" s="36"/>
      <c r="M817" s="36"/>
      <c r="N817" s="57"/>
      <c r="P817" s="28" t="str">
        <f t="shared" si="91"/>
        <v/>
      </c>
    </row>
    <row r="818" spans="1:16" ht="15.95" hidden="1" customHeight="1" x14ac:dyDescent="0.15">
      <c r="A818" s="32"/>
      <c r="B818" s="33"/>
      <c r="C818" s="34"/>
      <c r="D818" s="34"/>
      <c r="E818" s="35" t="str">
        <f t="shared" si="90"/>
        <v/>
      </c>
      <c r="F818" s="36"/>
      <c r="G818" s="103" t="str">
        <f t="shared" si="88"/>
        <v/>
      </c>
      <c r="H818" s="36"/>
      <c r="I818" s="103" t="str">
        <f t="shared" si="89"/>
        <v/>
      </c>
      <c r="J818" s="36"/>
      <c r="K818" s="36"/>
      <c r="L818" s="36"/>
      <c r="M818" s="36"/>
      <c r="N818" s="57"/>
      <c r="P818" s="28" t="str">
        <f t="shared" si="91"/>
        <v/>
      </c>
    </row>
    <row r="819" spans="1:16" ht="15.95" hidden="1" customHeight="1" x14ac:dyDescent="0.15">
      <c r="A819" s="32"/>
      <c r="B819" s="33"/>
      <c r="C819" s="34"/>
      <c r="D819" s="34"/>
      <c r="E819" s="35" t="str">
        <f t="shared" si="90"/>
        <v/>
      </c>
      <c r="F819" s="36"/>
      <c r="G819" s="103" t="str">
        <f t="shared" si="88"/>
        <v/>
      </c>
      <c r="H819" s="36"/>
      <c r="I819" s="103" t="str">
        <f t="shared" si="89"/>
        <v/>
      </c>
      <c r="J819" s="36"/>
      <c r="K819" s="36"/>
      <c r="L819" s="36"/>
      <c r="M819" s="36"/>
      <c r="N819" s="57"/>
      <c r="P819" s="28" t="str">
        <f t="shared" si="91"/>
        <v/>
      </c>
    </row>
    <row r="820" spans="1:16" ht="15.95" hidden="1" customHeight="1" x14ac:dyDescent="0.15">
      <c r="A820" s="32"/>
      <c r="B820" s="33"/>
      <c r="C820" s="34"/>
      <c r="D820" s="34"/>
      <c r="E820" s="35" t="str">
        <f t="shared" si="90"/>
        <v/>
      </c>
      <c r="F820" s="36"/>
      <c r="G820" s="103" t="str">
        <f t="shared" si="88"/>
        <v/>
      </c>
      <c r="H820" s="36"/>
      <c r="I820" s="103" t="str">
        <f t="shared" si="89"/>
        <v/>
      </c>
      <c r="J820" s="36"/>
      <c r="K820" s="36"/>
      <c r="L820" s="36"/>
      <c r="M820" s="36"/>
      <c r="N820" s="57"/>
      <c r="P820" s="28" t="str">
        <f t="shared" si="91"/>
        <v/>
      </c>
    </row>
    <row r="821" spans="1:16" ht="15.95" hidden="1" customHeight="1" x14ac:dyDescent="0.15">
      <c r="A821" s="32"/>
      <c r="B821" s="33"/>
      <c r="C821" s="34"/>
      <c r="D821" s="34"/>
      <c r="E821" s="35" t="str">
        <f t="shared" si="90"/>
        <v/>
      </c>
      <c r="F821" s="36"/>
      <c r="G821" s="103" t="str">
        <f t="shared" si="88"/>
        <v/>
      </c>
      <c r="H821" s="36"/>
      <c r="I821" s="103" t="str">
        <f t="shared" si="89"/>
        <v/>
      </c>
      <c r="J821" s="36"/>
      <c r="K821" s="36"/>
      <c r="L821" s="36"/>
      <c r="M821" s="36"/>
      <c r="N821" s="57"/>
      <c r="P821" s="28" t="str">
        <f t="shared" si="91"/>
        <v/>
      </c>
    </row>
    <row r="822" spans="1:16" ht="15.95" hidden="1" customHeight="1" x14ac:dyDescent="0.15">
      <c r="A822" s="32"/>
      <c r="B822" s="33"/>
      <c r="C822" s="34"/>
      <c r="D822" s="34"/>
      <c r="E822" s="35" t="str">
        <f t="shared" si="90"/>
        <v/>
      </c>
      <c r="F822" s="36"/>
      <c r="G822" s="103" t="str">
        <f t="shared" si="88"/>
        <v/>
      </c>
      <c r="H822" s="36"/>
      <c r="I822" s="103" t="str">
        <f t="shared" si="89"/>
        <v/>
      </c>
      <c r="J822" s="36"/>
      <c r="K822" s="36"/>
      <c r="L822" s="36"/>
      <c r="M822" s="36"/>
      <c r="N822" s="57"/>
      <c r="P822" s="28" t="str">
        <f t="shared" si="91"/>
        <v/>
      </c>
    </row>
    <row r="823" spans="1:16" ht="15.95" hidden="1" customHeight="1" x14ac:dyDescent="0.15">
      <c r="A823" s="32"/>
      <c r="B823" s="33"/>
      <c r="C823" s="34"/>
      <c r="D823" s="34"/>
      <c r="E823" s="35" t="str">
        <f t="shared" si="90"/>
        <v/>
      </c>
      <c r="F823" s="36"/>
      <c r="G823" s="103" t="str">
        <f t="shared" si="88"/>
        <v/>
      </c>
      <c r="H823" s="36"/>
      <c r="I823" s="103" t="str">
        <f t="shared" si="89"/>
        <v/>
      </c>
      <c r="J823" s="36"/>
      <c r="K823" s="36"/>
      <c r="L823" s="36"/>
      <c r="M823" s="36"/>
      <c r="N823" s="57"/>
      <c r="P823" s="28" t="str">
        <f t="shared" si="91"/>
        <v/>
      </c>
    </row>
    <row r="824" spans="1:16" ht="15.95" hidden="1" customHeight="1" x14ac:dyDescent="0.15">
      <c r="A824" s="32"/>
      <c r="B824" s="33"/>
      <c r="C824" s="34"/>
      <c r="D824" s="34"/>
      <c r="E824" s="35" t="str">
        <f t="shared" si="90"/>
        <v/>
      </c>
      <c r="F824" s="36"/>
      <c r="G824" s="103" t="str">
        <f t="shared" si="88"/>
        <v/>
      </c>
      <c r="H824" s="36"/>
      <c r="I824" s="103" t="str">
        <f t="shared" si="89"/>
        <v/>
      </c>
      <c r="J824" s="36"/>
      <c r="K824" s="36"/>
      <c r="L824" s="36"/>
      <c r="M824" s="36"/>
      <c r="N824" s="57"/>
      <c r="P824" s="28" t="str">
        <f t="shared" si="91"/>
        <v/>
      </c>
    </row>
    <row r="825" spans="1:16" ht="15.95" hidden="1" customHeight="1" x14ac:dyDescent="0.15">
      <c r="A825" s="32"/>
      <c r="B825" s="33"/>
      <c r="C825" s="34"/>
      <c r="D825" s="34"/>
      <c r="E825" s="35" t="str">
        <f t="shared" si="90"/>
        <v/>
      </c>
      <c r="F825" s="36"/>
      <c r="G825" s="103" t="str">
        <f t="shared" si="88"/>
        <v/>
      </c>
      <c r="H825" s="36"/>
      <c r="I825" s="103" t="str">
        <f t="shared" si="89"/>
        <v/>
      </c>
      <c r="J825" s="36"/>
      <c r="K825" s="36"/>
      <c r="L825" s="36"/>
      <c r="M825" s="36"/>
      <c r="N825" s="57"/>
      <c r="P825" s="28" t="str">
        <f t="shared" si="91"/>
        <v/>
      </c>
    </row>
    <row r="826" spans="1:16" ht="15.95" hidden="1" customHeight="1" x14ac:dyDescent="0.15">
      <c r="A826" s="32"/>
      <c r="B826" s="33"/>
      <c r="C826" s="34"/>
      <c r="D826" s="34"/>
      <c r="E826" s="35" t="str">
        <f t="shared" si="90"/>
        <v/>
      </c>
      <c r="F826" s="36"/>
      <c r="G826" s="103" t="str">
        <f t="shared" si="88"/>
        <v/>
      </c>
      <c r="H826" s="36"/>
      <c r="I826" s="103" t="str">
        <f t="shared" si="89"/>
        <v/>
      </c>
      <c r="J826" s="36"/>
      <c r="K826" s="36"/>
      <c r="L826" s="36"/>
      <c r="M826" s="36"/>
      <c r="N826" s="57"/>
      <c r="P826" s="28" t="str">
        <f t="shared" si="91"/>
        <v/>
      </c>
    </row>
    <row r="827" spans="1:16" ht="15.95" hidden="1" customHeight="1" x14ac:dyDescent="0.15">
      <c r="A827" s="32"/>
      <c r="B827" s="33"/>
      <c r="C827" s="34"/>
      <c r="D827" s="34"/>
      <c r="E827" s="35" t="str">
        <f t="shared" si="90"/>
        <v/>
      </c>
      <c r="F827" s="36"/>
      <c r="G827" s="103" t="str">
        <f t="shared" si="88"/>
        <v/>
      </c>
      <c r="H827" s="36"/>
      <c r="I827" s="103" t="str">
        <f t="shared" si="89"/>
        <v/>
      </c>
      <c r="J827" s="36"/>
      <c r="K827" s="36"/>
      <c r="L827" s="36"/>
      <c r="M827" s="36"/>
      <c r="N827" s="57"/>
      <c r="P827" s="28" t="str">
        <f t="shared" si="91"/>
        <v/>
      </c>
    </row>
    <row r="828" spans="1:16" ht="15.95" hidden="1" customHeight="1" x14ac:dyDescent="0.15">
      <c r="A828" s="32"/>
      <c r="B828" s="33"/>
      <c r="C828" s="34"/>
      <c r="D828" s="34"/>
      <c r="E828" s="35" t="str">
        <f t="shared" si="90"/>
        <v/>
      </c>
      <c r="F828" s="36"/>
      <c r="G828" s="103" t="str">
        <f t="shared" si="88"/>
        <v/>
      </c>
      <c r="H828" s="36"/>
      <c r="I828" s="103" t="str">
        <f t="shared" si="89"/>
        <v/>
      </c>
      <c r="J828" s="36"/>
      <c r="K828" s="36"/>
      <c r="L828" s="36"/>
      <c r="M828" s="36"/>
      <c r="N828" s="57"/>
      <c r="P828" s="28" t="str">
        <f t="shared" si="91"/>
        <v/>
      </c>
    </row>
    <row r="829" spans="1:16" ht="15.95" hidden="1" customHeight="1" x14ac:dyDescent="0.15">
      <c r="A829" s="32"/>
      <c r="B829" s="33"/>
      <c r="C829" s="34"/>
      <c r="D829" s="34"/>
      <c r="E829" s="35" t="str">
        <f t="shared" si="90"/>
        <v/>
      </c>
      <c r="F829" s="36"/>
      <c r="G829" s="103" t="str">
        <f t="shared" si="88"/>
        <v/>
      </c>
      <c r="H829" s="36"/>
      <c r="I829" s="103" t="str">
        <f t="shared" si="89"/>
        <v/>
      </c>
      <c r="J829" s="36"/>
      <c r="K829" s="36"/>
      <c r="L829" s="36"/>
      <c r="M829" s="36"/>
      <c r="N829" s="57"/>
      <c r="P829" s="28" t="str">
        <f t="shared" si="91"/>
        <v/>
      </c>
    </row>
    <row r="830" spans="1:16" ht="15.95" hidden="1" customHeight="1" x14ac:dyDescent="0.15">
      <c r="A830" s="32"/>
      <c r="B830" s="33"/>
      <c r="C830" s="34"/>
      <c r="D830" s="34"/>
      <c r="E830" s="35" t="str">
        <f t="shared" si="90"/>
        <v/>
      </c>
      <c r="F830" s="36"/>
      <c r="G830" s="103" t="str">
        <f t="shared" si="88"/>
        <v/>
      </c>
      <c r="H830" s="36"/>
      <c r="I830" s="103" t="str">
        <f t="shared" si="89"/>
        <v/>
      </c>
      <c r="J830" s="36"/>
      <c r="K830" s="36"/>
      <c r="L830" s="36"/>
      <c r="M830" s="36"/>
      <c r="N830" s="57"/>
      <c r="P830" s="28" t="str">
        <f t="shared" si="91"/>
        <v/>
      </c>
    </row>
    <row r="831" spans="1:16" ht="15.95" hidden="1" customHeight="1" x14ac:dyDescent="0.15">
      <c r="A831" s="32"/>
      <c r="B831" s="33"/>
      <c r="C831" s="34"/>
      <c r="D831" s="34"/>
      <c r="E831" s="35" t="str">
        <f t="shared" si="90"/>
        <v/>
      </c>
      <c r="F831" s="36"/>
      <c r="G831" s="103" t="str">
        <f t="shared" si="88"/>
        <v/>
      </c>
      <c r="H831" s="36"/>
      <c r="I831" s="103" t="str">
        <f t="shared" si="89"/>
        <v/>
      </c>
      <c r="J831" s="36"/>
      <c r="K831" s="36"/>
      <c r="L831" s="36"/>
      <c r="M831" s="36"/>
      <c r="N831" s="57"/>
      <c r="P831" s="28" t="str">
        <f t="shared" si="91"/>
        <v/>
      </c>
    </row>
    <row r="832" spans="1:16" ht="15.95" hidden="1" customHeight="1" x14ac:dyDescent="0.15">
      <c r="A832" s="32"/>
      <c r="B832" s="33"/>
      <c r="C832" s="34"/>
      <c r="D832" s="34"/>
      <c r="E832" s="35" t="str">
        <f t="shared" si="90"/>
        <v/>
      </c>
      <c r="F832" s="36"/>
      <c r="G832" s="103" t="str">
        <f t="shared" si="88"/>
        <v/>
      </c>
      <c r="H832" s="36"/>
      <c r="I832" s="103" t="str">
        <f t="shared" si="89"/>
        <v/>
      </c>
      <c r="J832" s="36"/>
      <c r="K832" s="36"/>
      <c r="L832" s="36"/>
      <c r="M832" s="36"/>
      <c r="N832" s="57"/>
      <c r="P832" s="28" t="str">
        <f t="shared" si="91"/>
        <v/>
      </c>
    </row>
    <row r="833" spans="1:16" ht="15.95" hidden="1" customHeight="1" x14ac:dyDescent="0.15">
      <c r="A833" s="32"/>
      <c r="B833" s="33"/>
      <c r="C833" s="34"/>
      <c r="D833" s="34"/>
      <c r="E833" s="35" t="str">
        <f t="shared" si="90"/>
        <v/>
      </c>
      <c r="F833" s="36"/>
      <c r="G833" s="103" t="str">
        <f t="shared" si="88"/>
        <v/>
      </c>
      <c r="H833" s="36"/>
      <c r="I833" s="103" t="str">
        <f t="shared" si="89"/>
        <v/>
      </c>
      <c r="J833" s="36"/>
      <c r="K833" s="36"/>
      <c r="L833" s="36"/>
      <c r="M833" s="36"/>
      <c r="N833" s="57"/>
      <c r="P833" s="28" t="str">
        <f t="shared" si="91"/>
        <v/>
      </c>
    </row>
    <row r="834" spans="1:16" ht="15.95" hidden="1" customHeight="1" x14ac:dyDescent="0.15">
      <c r="A834" s="32"/>
      <c r="B834" s="33"/>
      <c r="C834" s="34"/>
      <c r="D834" s="34"/>
      <c r="E834" s="35" t="str">
        <f t="shared" si="90"/>
        <v/>
      </c>
      <c r="F834" s="36"/>
      <c r="G834" s="103" t="str">
        <f t="shared" ref="G834:G897" si="92">IF(F834="","",VLOOKUP(F834,科目一覧表,2,FALSE))</f>
        <v/>
      </c>
      <c r="H834" s="36"/>
      <c r="I834" s="103" t="str">
        <f t="shared" ref="I834:I897" si="93">IF(H834="","",VLOOKUP(H834,補助科目一覧表,2,FALSE))</f>
        <v/>
      </c>
      <c r="J834" s="36"/>
      <c r="K834" s="36"/>
      <c r="L834" s="36"/>
      <c r="M834" s="36"/>
      <c r="N834" s="57"/>
      <c r="P834" s="28" t="str">
        <f t="shared" si="91"/>
        <v/>
      </c>
    </row>
    <row r="835" spans="1:16" ht="15.95" hidden="1" customHeight="1" x14ac:dyDescent="0.15">
      <c r="A835" s="32"/>
      <c r="B835" s="33"/>
      <c r="C835" s="34"/>
      <c r="D835" s="34"/>
      <c r="E835" s="35" t="str">
        <f t="shared" si="90"/>
        <v/>
      </c>
      <c r="F835" s="36"/>
      <c r="G835" s="103" t="str">
        <f t="shared" si="92"/>
        <v/>
      </c>
      <c r="H835" s="36"/>
      <c r="I835" s="103" t="str">
        <f t="shared" si="93"/>
        <v/>
      </c>
      <c r="J835" s="36"/>
      <c r="K835" s="36"/>
      <c r="L835" s="36"/>
      <c r="M835" s="36"/>
      <c r="N835" s="57"/>
      <c r="P835" s="28" t="str">
        <f t="shared" si="91"/>
        <v/>
      </c>
    </row>
    <row r="836" spans="1:16" ht="15.95" hidden="1" customHeight="1" x14ac:dyDescent="0.15">
      <c r="A836" s="32"/>
      <c r="B836" s="33"/>
      <c r="C836" s="34"/>
      <c r="D836" s="34"/>
      <c r="E836" s="35" t="str">
        <f t="shared" si="90"/>
        <v/>
      </c>
      <c r="F836" s="36"/>
      <c r="G836" s="103" t="str">
        <f t="shared" si="92"/>
        <v/>
      </c>
      <c r="H836" s="36"/>
      <c r="I836" s="103" t="str">
        <f t="shared" si="93"/>
        <v/>
      </c>
      <c r="J836" s="36"/>
      <c r="K836" s="36"/>
      <c r="L836" s="36"/>
      <c r="M836" s="36"/>
      <c r="N836" s="57"/>
      <c r="P836" s="28" t="str">
        <f t="shared" si="91"/>
        <v/>
      </c>
    </row>
    <row r="837" spans="1:16" ht="15.95" hidden="1" customHeight="1" x14ac:dyDescent="0.15">
      <c r="A837" s="32"/>
      <c r="B837" s="33"/>
      <c r="C837" s="34"/>
      <c r="D837" s="34"/>
      <c r="E837" s="35" t="str">
        <f t="shared" si="90"/>
        <v/>
      </c>
      <c r="F837" s="36"/>
      <c r="G837" s="103" t="str">
        <f t="shared" si="92"/>
        <v/>
      </c>
      <c r="H837" s="36"/>
      <c r="I837" s="103" t="str">
        <f t="shared" si="93"/>
        <v/>
      </c>
      <c r="J837" s="36"/>
      <c r="K837" s="36"/>
      <c r="L837" s="36"/>
      <c r="M837" s="36"/>
      <c r="N837" s="57"/>
      <c r="P837" s="28" t="str">
        <f t="shared" si="91"/>
        <v/>
      </c>
    </row>
    <row r="838" spans="1:16" ht="15.95" hidden="1" customHeight="1" x14ac:dyDescent="0.15">
      <c r="A838" s="32"/>
      <c r="B838" s="33"/>
      <c r="C838" s="34"/>
      <c r="D838" s="34"/>
      <c r="E838" s="35" t="str">
        <f t="shared" si="90"/>
        <v/>
      </c>
      <c r="F838" s="36"/>
      <c r="G838" s="103" t="str">
        <f t="shared" si="92"/>
        <v/>
      </c>
      <c r="H838" s="36"/>
      <c r="I838" s="103" t="str">
        <f t="shared" si="93"/>
        <v/>
      </c>
      <c r="J838" s="36"/>
      <c r="K838" s="36"/>
      <c r="L838" s="36"/>
      <c r="M838" s="36"/>
      <c r="N838" s="57"/>
      <c r="P838" s="28" t="str">
        <f t="shared" si="91"/>
        <v/>
      </c>
    </row>
    <row r="839" spans="1:16" ht="15.95" hidden="1" customHeight="1" x14ac:dyDescent="0.15">
      <c r="A839" s="32"/>
      <c r="B839" s="33"/>
      <c r="C839" s="34"/>
      <c r="D839" s="34"/>
      <c r="E839" s="35" t="str">
        <f t="shared" si="90"/>
        <v/>
      </c>
      <c r="F839" s="36"/>
      <c r="G839" s="103" t="str">
        <f t="shared" si="92"/>
        <v/>
      </c>
      <c r="H839" s="36"/>
      <c r="I839" s="103" t="str">
        <f t="shared" si="93"/>
        <v/>
      </c>
      <c r="J839" s="36"/>
      <c r="K839" s="36"/>
      <c r="L839" s="36"/>
      <c r="M839" s="36"/>
      <c r="N839" s="57"/>
      <c r="P839" s="28" t="str">
        <f t="shared" si="91"/>
        <v/>
      </c>
    </row>
    <row r="840" spans="1:16" ht="15.95" hidden="1" customHeight="1" x14ac:dyDescent="0.15">
      <c r="A840" s="32"/>
      <c r="B840" s="33"/>
      <c r="C840" s="34"/>
      <c r="D840" s="34"/>
      <c r="E840" s="35" t="str">
        <f t="shared" si="90"/>
        <v/>
      </c>
      <c r="F840" s="36"/>
      <c r="G840" s="103" t="str">
        <f t="shared" si="92"/>
        <v/>
      </c>
      <c r="H840" s="36"/>
      <c r="I840" s="103" t="str">
        <f t="shared" si="93"/>
        <v/>
      </c>
      <c r="J840" s="36"/>
      <c r="K840" s="36"/>
      <c r="L840" s="36"/>
      <c r="M840" s="36"/>
      <c r="N840" s="57"/>
      <c r="P840" s="28" t="str">
        <f t="shared" si="91"/>
        <v/>
      </c>
    </row>
    <row r="841" spans="1:16" ht="15.95" hidden="1" customHeight="1" x14ac:dyDescent="0.15">
      <c r="A841" s="32"/>
      <c r="B841" s="33"/>
      <c r="C841" s="34"/>
      <c r="D841" s="34"/>
      <c r="E841" s="35" t="str">
        <f t="shared" si="90"/>
        <v/>
      </c>
      <c r="F841" s="36"/>
      <c r="G841" s="103" t="str">
        <f t="shared" si="92"/>
        <v/>
      </c>
      <c r="H841" s="36"/>
      <c r="I841" s="103" t="str">
        <f t="shared" si="93"/>
        <v/>
      </c>
      <c r="J841" s="36"/>
      <c r="K841" s="36"/>
      <c r="L841" s="36"/>
      <c r="M841" s="36"/>
      <c r="N841" s="57"/>
      <c r="P841" s="28" t="str">
        <f t="shared" si="91"/>
        <v/>
      </c>
    </row>
    <row r="842" spans="1:16" ht="15.95" hidden="1" customHeight="1" x14ac:dyDescent="0.15">
      <c r="A842" s="32"/>
      <c r="B842" s="33"/>
      <c r="C842" s="34"/>
      <c r="D842" s="34"/>
      <c r="E842" s="35" t="str">
        <f t="shared" si="90"/>
        <v/>
      </c>
      <c r="F842" s="36"/>
      <c r="G842" s="103" t="str">
        <f t="shared" si="92"/>
        <v/>
      </c>
      <c r="H842" s="36"/>
      <c r="I842" s="103" t="str">
        <f t="shared" si="93"/>
        <v/>
      </c>
      <c r="J842" s="36"/>
      <c r="K842" s="36"/>
      <c r="L842" s="36"/>
      <c r="M842" s="36"/>
      <c r="N842" s="57"/>
      <c r="P842" s="28" t="str">
        <f t="shared" si="91"/>
        <v/>
      </c>
    </row>
    <row r="843" spans="1:16" ht="15.95" hidden="1" customHeight="1" x14ac:dyDescent="0.15">
      <c r="A843" s="32"/>
      <c r="B843" s="33"/>
      <c r="C843" s="34"/>
      <c r="D843" s="34"/>
      <c r="E843" s="35" t="str">
        <f t="shared" si="90"/>
        <v/>
      </c>
      <c r="F843" s="36"/>
      <c r="G843" s="103" t="str">
        <f t="shared" si="92"/>
        <v/>
      </c>
      <c r="H843" s="36"/>
      <c r="I843" s="103" t="str">
        <f t="shared" si="93"/>
        <v/>
      </c>
      <c r="J843" s="36"/>
      <c r="K843" s="36"/>
      <c r="L843" s="36"/>
      <c r="M843" s="36"/>
      <c r="N843" s="57"/>
      <c r="P843" s="28" t="str">
        <f t="shared" si="91"/>
        <v/>
      </c>
    </row>
    <row r="844" spans="1:16" ht="15.95" hidden="1" customHeight="1" x14ac:dyDescent="0.15">
      <c r="A844" s="32"/>
      <c r="B844" s="33"/>
      <c r="C844" s="34"/>
      <c r="D844" s="34"/>
      <c r="E844" s="35" t="str">
        <f t="shared" si="90"/>
        <v/>
      </c>
      <c r="F844" s="36"/>
      <c r="G844" s="103" t="str">
        <f t="shared" si="92"/>
        <v/>
      </c>
      <c r="H844" s="36"/>
      <c r="I844" s="103" t="str">
        <f t="shared" si="93"/>
        <v/>
      </c>
      <c r="J844" s="36"/>
      <c r="K844" s="36"/>
      <c r="L844" s="36"/>
      <c r="M844" s="36"/>
      <c r="N844" s="57"/>
      <c r="P844" s="28" t="str">
        <f t="shared" si="91"/>
        <v/>
      </c>
    </row>
    <row r="845" spans="1:16" ht="15.95" hidden="1" customHeight="1" x14ac:dyDescent="0.15">
      <c r="A845" s="32"/>
      <c r="B845" s="33"/>
      <c r="C845" s="34"/>
      <c r="D845" s="34"/>
      <c r="E845" s="35" t="str">
        <f t="shared" si="90"/>
        <v/>
      </c>
      <c r="F845" s="36"/>
      <c r="G845" s="103" t="str">
        <f t="shared" si="92"/>
        <v/>
      </c>
      <c r="H845" s="36"/>
      <c r="I845" s="103" t="str">
        <f t="shared" si="93"/>
        <v/>
      </c>
      <c r="J845" s="36"/>
      <c r="K845" s="36"/>
      <c r="L845" s="36"/>
      <c r="M845" s="36"/>
      <c r="N845" s="57"/>
      <c r="P845" s="28" t="str">
        <f t="shared" si="91"/>
        <v/>
      </c>
    </row>
    <row r="846" spans="1:16" ht="15.95" hidden="1" customHeight="1" x14ac:dyDescent="0.15">
      <c r="A846" s="32"/>
      <c r="B846" s="33"/>
      <c r="C846" s="34"/>
      <c r="D846" s="34"/>
      <c r="E846" s="35" t="str">
        <f t="shared" si="90"/>
        <v/>
      </c>
      <c r="F846" s="36"/>
      <c r="G846" s="103" t="str">
        <f t="shared" si="92"/>
        <v/>
      </c>
      <c r="H846" s="36"/>
      <c r="I846" s="103" t="str">
        <f t="shared" si="93"/>
        <v/>
      </c>
      <c r="J846" s="36"/>
      <c r="K846" s="36"/>
      <c r="L846" s="36"/>
      <c r="M846" s="36"/>
      <c r="N846" s="57"/>
      <c r="P846" s="28" t="str">
        <f t="shared" si="91"/>
        <v/>
      </c>
    </row>
    <row r="847" spans="1:16" ht="15.95" hidden="1" customHeight="1" x14ac:dyDescent="0.15">
      <c r="A847" s="32"/>
      <c r="B847" s="33"/>
      <c r="C847" s="34"/>
      <c r="D847" s="34"/>
      <c r="E847" s="35" t="str">
        <f t="shared" si="90"/>
        <v/>
      </c>
      <c r="F847" s="36"/>
      <c r="G847" s="103" t="str">
        <f t="shared" si="92"/>
        <v/>
      </c>
      <c r="H847" s="36"/>
      <c r="I847" s="103" t="str">
        <f t="shared" si="93"/>
        <v/>
      </c>
      <c r="J847" s="36"/>
      <c r="K847" s="36"/>
      <c r="L847" s="36"/>
      <c r="M847" s="36"/>
      <c r="N847" s="57"/>
      <c r="P847" s="28" t="str">
        <f t="shared" si="91"/>
        <v/>
      </c>
    </row>
    <row r="848" spans="1:16" ht="15.95" hidden="1" customHeight="1" x14ac:dyDescent="0.15">
      <c r="A848" s="32"/>
      <c r="B848" s="33"/>
      <c r="C848" s="34"/>
      <c r="D848" s="34"/>
      <c r="E848" s="35" t="str">
        <f t="shared" si="90"/>
        <v/>
      </c>
      <c r="F848" s="36"/>
      <c r="G848" s="103" t="str">
        <f t="shared" si="92"/>
        <v/>
      </c>
      <c r="H848" s="36"/>
      <c r="I848" s="103" t="str">
        <f t="shared" si="93"/>
        <v/>
      </c>
      <c r="J848" s="36"/>
      <c r="K848" s="36"/>
      <c r="L848" s="36"/>
      <c r="M848" s="36"/>
      <c r="N848" s="57"/>
      <c r="P848" s="28" t="str">
        <f t="shared" si="91"/>
        <v/>
      </c>
    </row>
    <row r="849" spans="1:16" ht="15.95" hidden="1" customHeight="1" x14ac:dyDescent="0.15">
      <c r="A849" s="32"/>
      <c r="B849" s="33"/>
      <c r="C849" s="34"/>
      <c r="D849" s="34"/>
      <c r="E849" s="35" t="str">
        <f t="shared" si="90"/>
        <v/>
      </c>
      <c r="F849" s="36"/>
      <c r="G849" s="103" t="str">
        <f t="shared" si="92"/>
        <v/>
      </c>
      <c r="H849" s="36"/>
      <c r="I849" s="103" t="str">
        <f t="shared" si="93"/>
        <v/>
      </c>
      <c r="J849" s="36"/>
      <c r="K849" s="36"/>
      <c r="L849" s="36"/>
      <c r="M849" s="36"/>
      <c r="N849" s="57"/>
      <c r="P849" s="28" t="str">
        <f t="shared" si="91"/>
        <v/>
      </c>
    </row>
    <row r="850" spans="1:16" ht="15.95" hidden="1" customHeight="1" x14ac:dyDescent="0.15">
      <c r="A850" s="32"/>
      <c r="B850" s="33"/>
      <c r="C850" s="34"/>
      <c r="D850" s="34"/>
      <c r="E850" s="35" t="str">
        <f t="shared" si="90"/>
        <v/>
      </c>
      <c r="F850" s="36"/>
      <c r="G850" s="103" t="str">
        <f t="shared" si="92"/>
        <v/>
      </c>
      <c r="H850" s="36"/>
      <c r="I850" s="103" t="str">
        <f t="shared" si="93"/>
        <v/>
      </c>
      <c r="J850" s="36"/>
      <c r="K850" s="36"/>
      <c r="L850" s="36"/>
      <c r="M850" s="36"/>
      <c r="N850" s="57"/>
      <c r="P850" s="28" t="str">
        <f t="shared" si="91"/>
        <v/>
      </c>
    </row>
    <row r="851" spans="1:16" ht="15.95" hidden="1" customHeight="1" x14ac:dyDescent="0.15">
      <c r="A851" s="32"/>
      <c r="B851" s="33"/>
      <c r="C851" s="34"/>
      <c r="D851" s="34"/>
      <c r="E851" s="35" t="str">
        <f t="shared" si="90"/>
        <v/>
      </c>
      <c r="F851" s="36"/>
      <c r="G851" s="103" t="str">
        <f t="shared" si="92"/>
        <v/>
      </c>
      <c r="H851" s="36"/>
      <c r="I851" s="103" t="str">
        <f t="shared" si="93"/>
        <v/>
      </c>
      <c r="J851" s="36"/>
      <c r="K851" s="36"/>
      <c r="L851" s="36"/>
      <c r="M851" s="36"/>
      <c r="N851" s="57"/>
      <c r="P851" s="28" t="str">
        <f t="shared" si="91"/>
        <v/>
      </c>
    </row>
    <row r="852" spans="1:16" ht="15.95" hidden="1" customHeight="1" x14ac:dyDescent="0.15">
      <c r="A852" s="32"/>
      <c r="B852" s="33"/>
      <c r="C852" s="34"/>
      <c r="D852" s="34"/>
      <c r="E852" s="35" t="str">
        <f t="shared" si="90"/>
        <v/>
      </c>
      <c r="F852" s="36"/>
      <c r="G852" s="103" t="str">
        <f t="shared" si="92"/>
        <v/>
      </c>
      <c r="H852" s="36"/>
      <c r="I852" s="103" t="str">
        <f t="shared" si="93"/>
        <v/>
      </c>
      <c r="J852" s="36"/>
      <c r="K852" s="36"/>
      <c r="L852" s="36"/>
      <c r="M852" s="36"/>
      <c r="N852" s="57"/>
      <c r="P852" s="28" t="str">
        <f t="shared" si="91"/>
        <v/>
      </c>
    </row>
    <row r="853" spans="1:16" ht="15.95" hidden="1" customHeight="1" x14ac:dyDescent="0.15">
      <c r="A853" s="32"/>
      <c r="B853" s="33"/>
      <c r="C853" s="34"/>
      <c r="D853" s="34"/>
      <c r="E853" s="35" t="str">
        <f t="shared" si="90"/>
        <v/>
      </c>
      <c r="F853" s="36"/>
      <c r="G853" s="103" t="str">
        <f t="shared" si="92"/>
        <v/>
      </c>
      <c r="H853" s="36"/>
      <c r="I853" s="103" t="str">
        <f t="shared" si="93"/>
        <v/>
      </c>
      <c r="J853" s="36"/>
      <c r="K853" s="36"/>
      <c r="L853" s="36"/>
      <c r="M853" s="36"/>
      <c r="N853" s="57"/>
      <c r="P853" s="28" t="str">
        <f t="shared" si="91"/>
        <v/>
      </c>
    </row>
    <row r="854" spans="1:16" ht="15.95" hidden="1" customHeight="1" x14ac:dyDescent="0.15">
      <c r="A854" s="32"/>
      <c r="B854" s="33"/>
      <c r="C854" s="34"/>
      <c r="D854" s="34"/>
      <c r="E854" s="35" t="str">
        <f t="shared" si="90"/>
        <v/>
      </c>
      <c r="F854" s="36"/>
      <c r="G854" s="103" t="str">
        <f t="shared" si="92"/>
        <v/>
      </c>
      <c r="H854" s="36"/>
      <c r="I854" s="103" t="str">
        <f t="shared" si="93"/>
        <v/>
      </c>
      <c r="J854" s="36"/>
      <c r="K854" s="36"/>
      <c r="L854" s="36"/>
      <c r="M854" s="36"/>
      <c r="N854" s="57"/>
      <c r="P854" s="28" t="str">
        <f t="shared" si="91"/>
        <v/>
      </c>
    </row>
    <row r="855" spans="1:16" ht="15.95" hidden="1" customHeight="1" x14ac:dyDescent="0.15">
      <c r="A855" s="32"/>
      <c r="B855" s="33"/>
      <c r="C855" s="34"/>
      <c r="D855" s="34"/>
      <c r="E855" s="35" t="str">
        <f t="shared" si="90"/>
        <v/>
      </c>
      <c r="F855" s="36"/>
      <c r="G855" s="103" t="str">
        <f t="shared" si="92"/>
        <v/>
      </c>
      <c r="H855" s="36"/>
      <c r="I855" s="103" t="str">
        <f t="shared" si="93"/>
        <v/>
      </c>
      <c r="J855" s="36"/>
      <c r="K855" s="36"/>
      <c r="L855" s="36"/>
      <c r="M855" s="36"/>
      <c r="N855" s="57"/>
      <c r="P855" s="28" t="str">
        <f t="shared" si="91"/>
        <v/>
      </c>
    </row>
    <row r="856" spans="1:16" ht="15.95" hidden="1" customHeight="1" x14ac:dyDescent="0.15">
      <c r="A856" s="32"/>
      <c r="B856" s="33"/>
      <c r="C856" s="34"/>
      <c r="D856" s="34"/>
      <c r="E856" s="35" t="str">
        <f t="shared" si="90"/>
        <v/>
      </c>
      <c r="F856" s="36"/>
      <c r="G856" s="103" t="str">
        <f t="shared" si="92"/>
        <v/>
      </c>
      <c r="H856" s="36"/>
      <c r="I856" s="103" t="str">
        <f t="shared" si="93"/>
        <v/>
      </c>
      <c r="J856" s="36"/>
      <c r="K856" s="36"/>
      <c r="L856" s="36"/>
      <c r="M856" s="36"/>
      <c r="N856" s="57"/>
      <c r="P856" s="28" t="str">
        <f t="shared" si="91"/>
        <v/>
      </c>
    </row>
    <row r="857" spans="1:16" ht="15.95" hidden="1" customHeight="1" x14ac:dyDescent="0.15">
      <c r="A857" s="32"/>
      <c r="B857" s="33"/>
      <c r="C857" s="34"/>
      <c r="D857" s="34"/>
      <c r="E857" s="35" t="str">
        <f t="shared" si="90"/>
        <v/>
      </c>
      <c r="F857" s="36"/>
      <c r="G857" s="103" t="str">
        <f t="shared" si="92"/>
        <v/>
      </c>
      <c r="H857" s="36"/>
      <c r="I857" s="103" t="str">
        <f t="shared" si="93"/>
        <v/>
      </c>
      <c r="J857" s="36"/>
      <c r="K857" s="36"/>
      <c r="L857" s="36"/>
      <c r="M857" s="36"/>
      <c r="N857" s="57"/>
      <c r="P857" s="28" t="str">
        <f t="shared" si="91"/>
        <v/>
      </c>
    </row>
    <row r="858" spans="1:16" ht="15.95" hidden="1" customHeight="1" x14ac:dyDescent="0.15">
      <c r="A858" s="32"/>
      <c r="B858" s="33"/>
      <c r="C858" s="34"/>
      <c r="D858" s="34"/>
      <c r="E858" s="35" t="str">
        <f t="shared" si="90"/>
        <v/>
      </c>
      <c r="F858" s="36"/>
      <c r="G858" s="103" t="str">
        <f t="shared" si="92"/>
        <v/>
      </c>
      <c r="H858" s="36"/>
      <c r="I858" s="103" t="str">
        <f t="shared" si="93"/>
        <v/>
      </c>
      <c r="J858" s="36"/>
      <c r="K858" s="36"/>
      <c r="L858" s="36"/>
      <c r="M858" s="36"/>
      <c r="N858" s="57"/>
      <c r="P858" s="28" t="str">
        <f t="shared" si="91"/>
        <v/>
      </c>
    </row>
    <row r="859" spans="1:16" ht="15.95" hidden="1" customHeight="1" x14ac:dyDescent="0.15">
      <c r="A859" s="32"/>
      <c r="B859" s="33"/>
      <c r="C859" s="34"/>
      <c r="D859" s="34"/>
      <c r="E859" s="35" t="str">
        <f t="shared" si="90"/>
        <v/>
      </c>
      <c r="F859" s="36"/>
      <c r="G859" s="103" t="str">
        <f t="shared" si="92"/>
        <v/>
      </c>
      <c r="H859" s="36"/>
      <c r="I859" s="103" t="str">
        <f t="shared" si="93"/>
        <v/>
      </c>
      <c r="J859" s="36"/>
      <c r="K859" s="36"/>
      <c r="L859" s="36"/>
      <c r="M859" s="36"/>
      <c r="N859" s="57"/>
      <c r="P859" s="28" t="str">
        <f t="shared" si="91"/>
        <v/>
      </c>
    </row>
    <row r="860" spans="1:16" ht="15.95" hidden="1" customHeight="1" x14ac:dyDescent="0.15">
      <c r="A860" s="32"/>
      <c r="B860" s="33"/>
      <c r="C860" s="34"/>
      <c r="D860" s="34"/>
      <c r="E860" s="35" t="str">
        <f t="shared" si="90"/>
        <v/>
      </c>
      <c r="F860" s="36"/>
      <c r="G860" s="103" t="str">
        <f t="shared" si="92"/>
        <v/>
      </c>
      <c r="H860" s="36"/>
      <c r="I860" s="103" t="str">
        <f t="shared" si="93"/>
        <v/>
      </c>
      <c r="J860" s="36"/>
      <c r="K860" s="36"/>
      <c r="L860" s="36"/>
      <c r="M860" s="36"/>
      <c r="N860" s="57"/>
      <c r="P860" s="28" t="str">
        <f t="shared" si="91"/>
        <v/>
      </c>
    </row>
    <row r="861" spans="1:16" ht="15.95" hidden="1" customHeight="1" x14ac:dyDescent="0.15">
      <c r="A861" s="32"/>
      <c r="B861" s="33"/>
      <c r="C861" s="34"/>
      <c r="D861" s="34"/>
      <c r="E861" s="35" t="str">
        <f t="shared" si="90"/>
        <v/>
      </c>
      <c r="F861" s="36"/>
      <c r="G861" s="103" t="str">
        <f t="shared" si="92"/>
        <v/>
      </c>
      <c r="H861" s="36"/>
      <c r="I861" s="103" t="str">
        <f t="shared" si="93"/>
        <v/>
      </c>
      <c r="J861" s="36"/>
      <c r="K861" s="36"/>
      <c r="L861" s="36"/>
      <c r="M861" s="36"/>
      <c r="N861" s="57"/>
      <c r="P861" s="28" t="str">
        <f t="shared" si="91"/>
        <v/>
      </c>
    </row>
    <row r="862" spans="1:16" ht="15.95" hidden="1" customHeight="1" x14ac:dyDescent="0.15">
      <c r="A862" s="32"/>
      <c r="B862" s="33"/>
      <c r="C862" s="34"/>
      <c r="D862" s="34"/>
      <c r="E862" s="35" t="str">
        <f t="shared" si="90"/>
        <v/>
      </c>
      <c r="F862" s="36"/>
      <c r="G862" s="103" t="str">
        <f t="shared" si="92"/>
        <v/>
      </c>
      <c r="H862" s="36"/>
      <c r="I862" s="103" t="str">
        <f t="shared" si="93"/>
        <v/>
      </c>
      <c r="J862" s="36"/>
      <c r="K862" s="36"/>
      <c r="L862" s="36"/>
      <c r="M862" s="36"/>
      <c r="N862" s="57"/>
      <c r="P862" s="28" t="str">
        <f t="shared" si="91"/>
        <v/>
      </c>
    </row>
    <row r="863" spans="1:16" ht="15.95" hidden="1" customHeight="1" x14ac:dyDescent="0.15">
      <c r="A863" s="32"/>
      <c r="B863" s="33"/>
      <c r="C863" s="34"/>
      <c r="D863" s="34"/>
      <c r="E863" s="35" t="str">
        <f t="shared" si="90"/>
        <v/>
      </c>
      <c r="F863" s="36"/>
      <c r="G863" s="103" t="str">
        <f t="shared" si="92"/>
        <v/>
      </c>
      <c r="H863" s="36"/>
      <c r="I863" s="103" t="str">
        <f t="shared" si="93"/>
        <v/>
      </c>
      <c r="J863" s="36"/>
      <c r="K863" s="36"/>
      <c r="L863" s="36"/>
      <c r="M863" s="36"/>
      <c r="N863" s="57"/>
      <c r="P863" s="28" t="str">
        <f t="shared" si="91"/>
        <v/>
      </c>
    </row>
    <row r="864" spans="1:16" ht="15.95" hidden="1" customHeight="1" x14ac:dyDescent="0.15">
      <c r="A864" s="32"/>
      <c r="B864" s="33"/>
      <c r="C864" s="34"/>
      <c r="D864" s="34"/>
      <c r="E864" s="35" t="str">
        <f t="shared" si="90"/>
        <v/>
      </c>
      <c r="F864" s="36"/>
      <c r="G864" s="103" t="str">
        <f t="shared" si="92"/>
        <v/>
      </c>
      <c r="H864" s="36"/>
      <c r="I864" s="103" t="str">
        <f t="shared" si="93"/>
        <v/>
      </c>
      <c r="J864" s="36"/>
      <c r="K864" s="36"/>
      <c r="L864" s="36"/>
      <c r="M864" s="36"/>
      <c r="N864" s="57"/>
      <c r="P864" s="28" t="str">
        <f t="shared" si="91"/>
        <v/>
      </c>
    </row>
    <row r="865" spans="1:16" ht="15.95" hidden="1" customHeight="1" x14ac:dyDescent="0.15">
      <c r="A865" s="32"/>
      <c r="B865" s="33"/>
      <c r="C865" s="34"/>
      <c r="D865" s="34"/>
      <c r="E865" s="35" t="str">
        <f t="shared" si="90"/>
        <v/>
      </c>
      <c r="F865" s="36"/>
      <c r="G865" s="103" t="str">
        <f t="shared" si="92"/>
        <v/>
      </c>
      <c r="H865" s="36"/>
      <c r="I865" s="103" t="str">
        <f t="shared" si="93"/>
        <v/>
      </c>
      <c r="J865" s="36"/>
      <c r="K865" s="36"/>
      <c r="L865" s="36"/>
      <c r="M865" s="36"/>
      <c r="N865" s="57"/>
      <c r="P865" s="28" t="str">
        <f t="shared" si="91"/>
        <v/>
      </c>
    </row>
    <row r="866" spans="1:16" ht="15.95" hidden="1" customHeight="1" x14ac:dyDescent="0.15">
      <c r="A866" s="32"/>
      <c r="B866" s="33"/>
      <c r="C866" s="34"/>
      <c r="D866" s="34"/>
      <c r="E866" s="35" t="str">
        <f t="shared" si="90"/>
        <v/>
      </c>
      <c r="F866" s="36"/>
      <c r="G866" s="103" t="str">
        <f t="shared" si="92"/>
        <v/>
      </c>
      <c r="H866" s="36"/>
      <c r="I866" s="103" t="str">
        <f t="shared" si="93"/>
        <v/>
      </c>
      <c r="J866" s="36"/>
      <c r="K866" s="36"/>
      <c r="L866" s="36"/>
      <c r="M866" s="36"/>
      <c r="N866" s="57"/>
      <c r="P866" s="28" t="str">
        <f t="shared" si="91"/>
        <v/>
      </c>
    </row>
    <row r="867" spans="1:16" ht="15.95" hidden="1" customHeight="1" x14ac:dyDescent="0.15">
      <c r="A867" s="32"/>
      <c r="B867" s="33"/>
      <c r="C867" s="34"/>
      <c r="D867" s="34"/>
      <c r="E867" s="35" t="str">
        <f t="shared" si="90"/>
        <v/>
      </c>
      <c r="F867" s="36"/>
      <c r="G867" s="103" t="str">
        <f t="shared" si="92"/>
        <v/>
      </c>
      <c r="H867" s="36"/>
      <c r="I867" s="103" t="str">
        <f t="shared" si="93"/>
        <v/>
      </c>
      <c r="J867" s="36"/>
      <c r="K867" s="36"/>
      <c r="L867" s="36"/>
      <c r="M867" s="36"/>
      <c r="N867" s="57"/>
      <c r="P867" s="28" t="str">
        <f t="shared" si="91"/>
        <v/>
      </c>
    </row>
    <row r="868" spans="1:16" ht="15.95" hidden="1" customHeight="1" x14ac:dyDescent="0.15">
      <c r="A868" s="32"/>
      <c r="B868" s="33"/>
      <c r="C868" s="34"/>
      <c r="D868" s="34"/>
      <c r="E868" s="35" t="str">
        <f t="shared" si="90"/>
        <v/>
      </c>
      <c r="F868" s="36"/>
      <c r="G868" s="103" t="str">
        <f t="shared" si="92"/>
        <v/>
      </c>
      <c r="H868" s="36"/>
      <c r="I868" s="103" t="str">
        <f t="shared" si="93"/>
        <v/>
      </c>
      <c r="J868" s="36"/>
      <c r="K868" s="36"/>
      <c r="L868" s="36"/>
      <c r="M868" s="36"/>
      <c r="N868" s="57"/>
      <c r="P868" s="28" t="str">
        <f t="shared" si="91"/>
        <v/>
      </c>
    </row>
    <row r="869" spans="1:16" ht="15.95" hidden="1" customHeight="1" x14ac:dyDescent="0.15">
      <c r="A869" s="32"/>
      <c r="B869" s="33"/>
      <c r="C869" s="34"/>
      <c r="D869" s="34"/>
      <c r="E869" s="35" t="str">
        <f t="shared" si="90"/>
        <v/>
      </c>
      <c r="F869" s="36"/>
      <c r="G869" s="103" t="str">
        <f t="shared" si="92"/>
        <v/>
      </c>
      <c r="H869" s="36"/>
      <c r="I869" s="103" t="str">
        <f t="shared" si="93"/>
        <v/>
      </c>
      <c r="J869" s="36"/>
      <c r="K869" s="36"/>
      <c r="L869" s="36"/>
      <c r="M869" s="36"/>
      <c r="N869" s="57"/>
      <c r="P869" s="28" t="str">
        <f t="shared" si="91"/>
        <v/>
      </c>
    </row>
    <row r="870" spans="1:16" ht="15.95" hidden="1" customHeight="1" x14ac:dyDescent="0.15">
      <c r="A870" s="32"/>
      <c r="B870" s="33"/>
      <c r="C870" s="34"/>
      <c r="D870" s="34"/>
      <c r="E870" s="35" t="str">
        <f t="shared" si="90"/>
        <v/>
      </c>
      <c r="F870" s="36"/>
      <c r="G870" s="103" t="str">
        <f t="shared" si="92"/>
        <v/>
      </c>
      <c r="H870" s="36"/>
      <c r="I870" s="103" t="str">
        <f t="shared" si="93"/>
        <v/>
      </c>
      <c r="J870" s="36"/>
      <c r="K870" s="36"/>
      <c r="L870" s="36"/>
      <c r="M870" s="36"/>
      <c r="N870" s="57"/>
      <c r="P870" s="28" t="str">
        <f t="shared" si="91"/>
        <v/>
      </c>
    </row>
    <row r="871" spans="1:16" ht="15.95" hidden="1" customHeight="1" x14ac:dyDescent="0.15">
      <c r="A871" s="32"/>
      <c r="B871" s="33"/>
      <c r="C871" s="34"/>
      <c r="D871" s="34"/>
      <c r="E871" s="35" t="str">
        <f t="shared" si="90"/>
        <v/>
      </c>
      <c r="F871" s="36"/>
      <c r="G871" s="103" t="str">
        <f t="shared" si="92"/>
        <v/>
      </c>
      <c r="H871" s="36"/>
      <c r="I871" s="103" t="str">
        <f t="shared" si="93"/>
        <v/>
      </c>
      <c r="J871" s="36"/>
      <c r="K871" s="36"/>
      <c r="L871" s="36"/>
      <c r="M871" s="36"/>
      <c r="N871" s="57"/>
      <c r="P871" s="28" t="str">
        <f t="shared" si="91"/>
        <v/>
      </c>
    </row>
    <row r="872" spans="1:16" ht="15.95" hidden="1" customHeight="1" x14ac:dyDescent="0.15">
      <c r="A872" s="32"/>
      <c r="B872" s="33"/>
      <c r="C872" s="34"/>
      <c r="D872" s="34"/>
      <c r="E872" s="35" t="str">
        <f t="shared" si="90"/>
        <v/>
      </c>
      <c r="F872" s="36"/>
      <c r="G872" s="103" t="str">
        <f t="shared" si="92"/>
        <v/>
      </c>
      <c r="H872" s="36"/>
      <c r="I872" s="103" t="str">
        <f t="shared" si="93"/>
        <v/>
      </c>
      <c r="J872" s="36"/>
      <c r="K872" s="36"/>
      <c r="L872" s="36"/>
      <c r="M872" s="36"/>
      <c r="N872" s="57"/>
      <c r="P872" s="28" t="str">
        <f t="shared" si="91"/>
        <v/>
      </c>
    </row>
    <row r="873" spans="1:16" ht="15.95" hidden="1" customHeight="1" x14ac:dyDescent="0.15">
      <c r="A873" s="32"/>
      <c r="B873" s="33"/>
      <c r="C873" s="34"/>
      <c r="D873" s="34"/>
      <c r="E873" s="35" t="str">
        <f t="shared" si="90"/>
        <v/>
      </c>
      <c r="F873" s="36"/>
      <c r="G873" s="103" t="str">
        <f t="shared" si="92"/>
        <v/>
      </c>
      <c r="H873" s="36"/>
      <c r="I873" s="103" t="str">
        <f t="shared" si="93"/>
        <v/>
      </c>
      <c r="J873" s="36"/>
      <c r="K873" s="36"/>
      <c r="L873" s="36"/>
      <c r="M873" s="36"/>
      <c r="N873" s="57"/>
      <c r="P873" s="28" t="str">
        <f t="shared" si="91"/>
        <v/>
      </c>
    </row>
    <row r="874" spans="1:16" ht="15.95" hidden="1" customHeight="1" x14ac:dyDescent="0.15">
      <c r="A874" s="32"/>
      <c r="B874" s="33"/>
      <c r="C874" s="34"/>
      <c r="D874" s="34"/>
      <c r="E874" s="35" t="str">
        <f t="shared" si="90"/>
        <v/>
      </c>
      <c r="F874" s="36"/>
      <c r="G874" s="103" t="str">
        <f t="shared" si="92"/>
        <v/>
      </c>
      <c r="H874" s="36"/>
      <c r="I874" s="103" t="str">
        <f t="shared" si="93"/>
        <v/>
      </c>
      <c r="J874" s="36"/>
      <c r="K874" s="36"/>
      <c r="L874" s="36"/>
      <c r="M874" s="36"/>
      <c r="N874" s="57"/>
      <c r="P874" s="28" t="str">
        <f t="shared" si="91"/>
        <v/>
      </c>
    </row>
    <row r="875" spans="1:16" ht="15.95" hidden="1" customHeight="1" x14ac:dyDescent="0.15">
      <c r="A875" s="32"/>
      <c r="B875" s="33"/>
      <c r="C875" s="34"/>
      <c r="D875" s="34"/>
      <c r="E875" s="35" t="str">
        <f t="shared" si="90"/>
        <v/>
      </c>
      <c r="F875" s="36"/>
      <c r="G875" s="103" t="str">
        <f t="shared" si="92"/>
        <v/>
      </c>
      <c r="H875" s="36"/>
      <c r="I875" s="103" t="str">
        <f t="shared" si="93"/>
        <v/>
      </c>
      <c r="J875" s="36"/>
      <c r="K875" s="36"/>
      <c r="L875" s="36"/>
      <c r="M875" s="36"/>
      <c r="N875" s="57"/>
      <c r="P875" s="28" t="str">
        <f t="shared" si="91"/>
        <v/>
      </c>
    </row>
    <row r="876" spans="1:16" ht="15.95" hidden="1" customHeight="1" x14ac:dyDescent="0.15">
      <c r="A876" s="32"/>
      <c r="B876" s="33"/>
      <c r="C876" s="34"/>
      <c r="D876" s="34"/>
      <c r="E876" s="35" t="str">
        <f t="shared" si="90"/>
        <v/>
      </c>
      <c r="F876" s="36"/>
      <c r="G876" s="103" t="str">
        <f t="shared" si="92"/>
        <v/>
      </c>
      <c r="H876" s="36"/>
      <c r="I876" s="103" t="str">
        <f t="shared" si="93"/>
        <v/>
      </c>
      <c r="J876" s="36"/>
      <c r="K876" s="36"/>
      <c r="L876" s="36"/>
      <c r="M876" s="36"/>
      <c r="N876" s="57"/>
      <c r="P876" s="28" t="str">
        <f t="shared" si="91"/>
        <v/>
      </c>
    </row>
    <row r="877" spans="1:16" ht="15.95" hidden="1" customHeight="1" x14ac:dyDescent="0.15">
      <c r="A877" s="32"/>
      <c r="B877" s="33"/>
      <c r="C877" s="34"/>
      <c r="D877" s="34"/>
      <c r="E877" s="35" t="str">
        <f t="shared" si="90"/>
        <v/>
      </c>
      <c r="F877" s="36"/>
      <c r="G877" s="103" t="str">
        <f t="shared" si="92"/>
        <v/>
      </c>
      <c r="H877" s="36"/>
      <c r="I877" s="103" t="str">
        <f t="shared" si="93"/>
        <v/>
      </c>
      <c r="J877" s="36"/>
      <c r="K877" s="36"/>
      <c r="L877" s="36"/>
      <c r="M877" s="36"/>
      <c r="N877" s="57"/>
      <c r="P877" s="28" t="str">
        <f t="shared" si="91"/>
        <v/>
      </c>
    </row>
    <row r="878" spans="1:16" ht="15.95" hidden="1" customHeight="1" x14ac:dyDescent="0.15">
      <c r="A878" s="32"/>
      <c r="B878" s="33"/>
      <c r="C878" s="34"/>
      <c r="D878" s="34"/>
      <c r="E878" s="35" t="str">
        <f t="shared" si="90"/>
        <v/>
      </c>
      <c r="F878" s="36"/>
      <c r="G878" s="103" t="str">
        <f t="shared" si="92"/>
        <v/>
      </c>
      <c r="H878" s="36"/>
      <c r="I878" s="103" t="str">
        <f t="shared" si="93"/>
        <v/>
      </c>
      <c r="J878" s="36"/>
      <c r="K878" s="36"/>
      <c r="L878" s="36"/>
      <c r="M878" s="36"/>
      <c r="N878" s="57"/>
      <c r="P878" s="28" t="str">
        <f t="shared" si="91"/>
        <v/>
      </c>
    </row>
    <row r="879" spans="1:16" ht="15.95" hidden="1" customHeight="1" x14ac:dyDescent="0.15">
      <c r="A879" s="32"/>
      <c r="B879" s="33"/>
      <c r="C879" s="34"/>
      <c r="D879" s="34"/>
      <c r="E879" s="35" t="str">
        <f t="shared" si="90"/>
        <v/>
      </c>
      <c r="F879" s="36"/>
      <c r="G879" s="103" t="str">
        <f t="shared" si="92"/>
        <v/>
      </c>
      <c r="H879" s="36"/>
      <c r="I879" s="103" t="str">
        <f t="shared" si="93"/>
        <v/>
      </c>
      <c r="J879" s="36"/>
      <c r="K879" s="36"/>
      <c r="L879" s="36"/>
      <c r="M879" s="36"/>
      <c r="N879" s="57"/>
      <c r="P879" s="28" t="str">
        <f t="shared" si="91"/>
        <v/>
      </c>
    </row>
    <row r="880" spans="1:16" ht="15.95" hidden="1" customHeight="1" x14ac:dyDescent="0.15">
      <c r="A880" s="32"/>
      <c r="B880" s="33"/>
      <c r="C880" s="34"/>
      <c r="D880" s="34"/>
      <c r="E880" s="35" t="str">
        <f t="shared" ref="E880:E943" si="94">IF(A880="","",E879+D880-C880)</f>
        <v/>
      </c>
      <c r="F880" s="36"/>
      <c r="G880" s="103" t="str">
        <f t="shared" si="92"/>
        <v/>
      </c>
      <c r="H880" s="36"/>
      <c r="I880" s="103" t="str">
        <f t="shared" si="93"/>
        <v/>
      </c>
      <c r="J880" s="36"/>
      <c r="K880" s="36"/>
      <c r="L880" s="36"/>
      <c r="M880" s="36"/>
      <c r="N880" s="57"/>
      <c r="P880" s="28" t="str">
        <f t="shared" ref="P880:P943" si="95">IF(B880="","",IF(J880="","",C880-(J880*K880)))</f>
        <v/>
      </c>
    </row>
    <row r="881" spans="1:16" ht="15.95" hidden="1" customHeight="1" x14ac:dyDescent="0.15">
      <c r="A881" s="32"/>
      <c r="B881" s="33"/>
      <c r="C881" s="34"/>
      <c r="D881" s="34"/>
      <c r="E881" s="35" t="str">
        <f t="shared" si="94"/>
        <v/>
      </c>
      <c r="F881" s="36"/>
      <c r="G881" s="103" t="str">
        <f t="shared" si="92"/>
        <v/>
      </c>
      <c r="H881" s="36"/>
      <c r="I881" s="103" t="str">
        <f t="shared" si="93"/>
        <v/>
      </c>
      <c r="J881" s="36"/>
      <c r="K881" s="36"/>
      <c r="L881" s="36"/>
      <c r="M881" s="36"/>
      <c r="N881" s="57"/>
      <c r="P881" s="28" t="str">
        <f t="shared" si="95"/>
        <v/>
      </c>
    </row>
    <row r="882" spans="1:16" ht="15.95" hidden="1" customHeight="1" x14ac:dyDescent="0.15">
      <c r="A882" s="32"/>
      <c r="B882" s="33"/>
      <c r="C882" s="34"/>
      <c r="D882" s="34"/>
      <c r="E882" s="35" t="str">
        <f t="shared" si="94"/>
        <v/>
      </c>
      <c r="F882" s="36"/>
      <c r="G882" s="103" t="str">
        <f t="shared" si="92"/>
        <v/>
      </c>
      <c r="H882" s="36"/>
      <c r="I882" s="103" t="str">
        <f t="shared" si="93"/>
        <v/>
      </c>
      <c r="J882" s="36"/>
      <c r="K882" s="36"/>
      <c r="L882" s="36"/>
      <c r="M882" s="36"/>
      <c r="N882" s="57"/>
      <c r="P882" s="28" t="str">
        <f t="shared" si="95"/>
        <v/>
      </c>
    </row>
    <row r="883" spans="1:16" ht="15.95" hidden="1" customHeight="1" x14ac:dyDescent="0.15">
      <c r="A883" s="32"/>
      <c r="B883" s="33"/>
      <c r="C883" s="34"/>
      <c r="D883" s="34"/>
      <c r="E883" s="35" t="str">
        <f t="shared" si="94"/>
        <v/>
      </c>
      <c r="F883" s="36"/>
      <c r="G883" s="103" t="str">
        <f t="shared" si="92"/>
        <v/>
      </c>
      <c r="H883" s="36"/>
      <c r="I883" s="103" t="str">
        <f t="shared" si="93"/>
        <v/>
      </c>
      <c r="J883" s="36"/>
      <c r="K883" s="36"/>
      <c r="L883" s="36"/>
      <c r="M883" s="36"/>
      <c r="N883" s="57"/>
      <c r="P883" s="28" t="str">
        <f t="shared" si="95"/>
        <v/>
      </c>
    </row>
    <row r="884" spans="1:16" ht="15.95" hidden="1" customHeight="1" x14ac:dyDescent="0.15">
      <c r="A884" s="32"/>
      <c r="B884" s="33"/>
      <c r="C884" s="34"/>
      <c r="D884" s="34"/>
      <c r="E884" s="35" t="str">
        <f t="shared" si="94"/>
        <v/>
      </c>
      <c r="F884" s="36"/>
      <c r="G884" s="103" t="str">
        <f t="shared" si="92"/>
        <v/>
      </c>
      <c r="H884" s="36"/>
      <c r="I884" s="103" t="str">
        <f t="shared" si="93"/>
        <v/>
      </c>
      <c r="J884" s="36"/>
      <c r="K884" s="36"/>
      <c r="L884" s="36"/>
      <c r="M884" s="36"/>
      <c r="N884" s="57"/>
      <c r="P884" s="28" t="str">
        <f t="shared" si="95"/>
        <v/>
      </c>
    </row>
    <row r="885" spans="1:16" ht="15.95" hidden="1" customHeight="1" x14ac:dyDescent="0.15">
      <c r="A885" s="32"/>
      <c r="B885" s="33"/>
      <c r="C885" s="34"/>
      <c r="D885" s="34"/>
      <c r="E885" s="35" t="str">
        <f t="shared" si="94"/>
        <v/>
      </c>
      <c r="F885" s="36"/>
      <c r="G885" s="103" t="str">
        <f t="shared" si="92"/>
        <v/>
      </c>
      <c r="H885" s="36"/>
      <c r="I885" s="103" t="str">
        <f t="shared" si="93"/>
        <v/>
      </c>
      <c r="J885" s="36"/>
      <c r="K885" s="36"/>
      <c r="L885" s="36"/>
      <c r="M885" s="36"/>
      <c r="N885" s="57"/>
      <c r="P885" s="28" t="str">
        <f t="shared" si="95"/>
        <v/>
      </c>
    </row>
    <row r="886" spans="1:16" ht="15.95" hidden="1" customHeight="1" x14ac:dyDescent="0.15">
      <c r="A886" s="32"/>
      <c r="B886" s="33"/>
      <c r="C886" s="34"/>
      <c r="D886" s="34"/>
      <c r="E886" s="35" t="str">
        <f t="shared" si="94"/>
        <v/>
      </c>
      <c r="F886" s="36"/>
      <c r="G886" s="103" t="str">
        <f t="shared" si="92"/>
        <v/>
      </c>
      <c r="H886" s="36"/>
      <c r="I886" s="103" t="str">
        <f t="shared" si="93"/>
        <v/>
      </c>
      <c r="J886" s="36"/>
      <c r="K886" s="36"/>
      <c r="L886" s="36"/>
      <c r="M886" s="36"/>
      <c r="N886" s="57"/>
      <c r="P886" s="28" t="str">
        <f t="shared" si="95"/>
        <v/>
      </c>
    </row>
    <row r="887" spans="1:16" ht="15.95" hidden="1" customHeight="1" x14ac:dyDescent="0.15">
      <c r="A887" s="32"/>
      <c r="B887" s="33"/>
      <c r="C887" s="34"/>
      <c r="D887" s="34"/>
      <c r="E887" s="35" t="str">
        <f t="shared" si="94"/>
        <v/>
      </c>
      <c r="F887" s="36"/>
      <c r="G887" s="103" t="str">
        <f t="shared" si="92"/>
        <v/>
      </c>
      <c r="H887" s="36"/>
      <c r="I887" s="103" t="str">
        <f t="shared" si="93"/>
        <v/>
      </c>
      <c r="J887" s="36"/>
      <c r="K887" s="36"/>
      <c r="L887" s="36"/>
      <c r="M887" s="36"/>
      <c r="N887" s="57"/>
      <c r="P887" s="28" t="str">
        <f t="shared" si="95"/>
        <v/>
      </c>
    </row>
    <row r="888" spans="1:16" ht="15.95" hidden="1" customHeight="1" x14ac:dyDescent="0.15">
      <c r="A888" s="32"/>
      <c r="B888" s="33"/>
      <c r="C888" s="34"/>
      <c r="D888" s="34"/>
      <c r="E888" s="35" t="str">
        <f t="shared" si="94"/>
        <v/>
      </c>
      <c r="F888" s="36"/>
      <c r="G888" s="103" t="str">
        <f t="shared" si="92"/>
        <v/>
      </c>
      <c r="H888" s="36"/>
      <c r="I888" s="103" t="str">
        <f t="shared" si="93"/>
        <v/>
      </c>
      <c r="J888" s="36"/>
      <c r="K888" s="36"/>
      <c r="L888" s="36"/>
      <c r="M888" s="36"/>
      <c r="N888" s="57"/>
      <c r="P888" s="28" t="str">
        <f t="shared" si="95"/>
        <v/>
      </c>
    </row>
    <row r="889" spans="1:16" ht="15.95" hidden="1" customHeight="1" x14ac:dyDescent="0.15">
      <c r="A889" s="32"/>
      <c r="B889" s="33"/>
      <c r="C889" s="34"/>
      <c r="D889" s="34"/>
      <c r="E889" s="35" t="str">
        <f t="shared" si="94"/>
        <v/>
      </c>
      <c r="F889" s="36"/>
      <c r="G889" s="103" t="str">
        <f t="shared" si="92"/>
        <v/>
      </c>
      <c r="H889" s="36"/>
      <c r="I889" s="103" t="str">
        <f t="shared" si="93"/>
        <v/>
      </c>
      <c r="J889" s="36"/>
      <c r="K889" s="36"/>
      <c r="L889" s="36"/>
      <c r="M889" s="36"/>
      <c r="N889" s="57"/>
      <c r="P889" s="28" t="str">
        <f t="shared" si="95"/>
        <v/>
      </c>
    </row>
    <row r="890" spans="1:16" ht="15.95" hidden="1" customHeight="1" x14ac:dyDescent="0.15">
      <c r="A890" s="32"/>
      <c r="B890" s="33"/>
      <c r="C890" s="34"/>
      <c r="D890" s="34"/>
      <c r="E890" s="35" t="str">
        <f t="shared" si="94"/>
        <v/>
      </c>
      <c r="F890" s="36"/>
      <c r="G890" s="103" t="str">
        <f t="shared" si="92"/>
        <v/>
      </c>
      <c r="H890" s="36"/>
      <c r="I890" s="103" t="str">
        <f t="shared" si="93"/>
        <v/>
      </c>
      <c r="J890" s="36"/>
      <c r="K890" s="36"/>
      <c r="L890" s="36"/>
      <c r="M890" s="36"/>
      <c r="N890" s="57"/>
      <c r="P890" s="28" t="str">
        <f t="shared" si="95"/>
        <v/>
      </c>
    </row>
    <row r="891" spans="1:16" ht="15.95" hidden="1" customHeight="1" x14ac:dyDescent="0.15">
      <c r="A891" s="32"/>
      <c r="B891" s="33"/>
      <c r="C891" s="34"/>
      <c r="D891" s="34"/>
      <c r="E891" s="35" t="str">
        <f t="shared" si="94"/>
        <v/>
      </c>
      <c r="F891" s="36"/>
      <c r="G891" s="103" t="str">
        <f t="shared" si="92"/>
        <v/>
      </c>
      <c r="H891" s="36"/>
      <c r="I891" s="103" t="str">
        <f t="shared" si="93"/>
        <v/>
      </c>
      <c r="J891" s="36"/>
      <c r="K891" s="36"/>
      <c r="L891" s="36"/>
      <c r="M891" s="36"/>
      <c r="N891" s="57"/>
      <c r="P891" s="28" t="str">
        <f t="shared" si="95"/>
        <v/>
      </c>
    </row>
    <row r="892" spans="1:16" ht="15.95" hidden="1" customHeight="1" x14ac:dyDescent="0.15">
      <c r="A892" s="32"/>
      <c r="B892" s="33"/>
      <c r="C892" s="34"/>
      <c r="D892" s="34"/>
      <c r="E892" s="35" t="str">
        <f t="shared" si="94"/>
        <v/>
      </c>
      <c r="F892" s="36"/>
      <c r="G892" s="103" t="str">
        <f t="shared" si="92"/>
        <v/>
      </c>
      <c r="H892" s="36"/>
      <c r="I892" s="103" t="str">
        <f t="shared" si="93"/>
        <v/>
      </c>
      <c r="J892" s="36"/>
      <c r="K892" s="36"/>
      <c r="L892" s="36"/>
      <c r="M892" s="36"/>
      <c r="N892" s="57"/>
      <c r="P892" s="28" t="str">
        <f t="shared" si="95"/>
        <v/>
      </c>
    </row>
    <row r="893" spans="1:16" ht="15.95" hidden="1" customHeight="1" x14ac:dyDescent="0.15">
      <c r="A893" s="32"/>
      <c r="B893" s="33"/>
      <c r="C893" s="34"/>
      <c r="D893" s="34"/>
      <c r="E893" s="35" t="str">
        <f t="shared" si="94"/>
        <v/>
      </c>
      <c r="F893" s="36"/>
      <c r="G893" s="103" t="str">
        <f t="shared" si="92"/>
        <v/>
      </c>
      <c r="H893" s="36"/>
      <c r="I893" s="103" t="str">
        <f t="shared" si="93"/>
        <v/>
      </c>
      <c r="J893" s="36"/>
      <c r="K893" s="36"/>
      <c r="L893" s="36"/>
      <c r="M893" s="36"/>
      <c r="N893" s="57"/>
      <c r="P893" s="28" t="str">
        <f t="shared" si="95"/>
        <v/>
      </c>
    </row>
    <row r="894" spans="1:16" ht="15.95" hidden="1" customHeight="1" x14ac:dyDescent="0.15">
      <c r="A894" s="32"/>
      <c r="B894" s="33"/>
      <c r="C894" s="34"/>
      <c r="D894" s="34"/>
      <c r="E894" s="35" t="str">
        <f t="shared" si="94"/>
        <v/>
      </c>
      <c r="F894" s="36"/>
      <c r="G894" s="103" t="str">
        <f t="shared" si="92"/>
        <v/>
      </c>
      <c r="H894" s="36"/>
      <c r="I894" s="103" t="str">
        <f t="shared" si="93"/>
        <v/>
      </c>
      <c r="J894" s="36"/>
      <c r="K894" s="36"/>
      <c r="L894" s="36"/>
      <c r="M894" s="36"/>
      <c r="N894" s="57"/>
      <c r="P894" s="28" t="str">
        <f t="shared" si="95"/>
        <v/>
      </c>
    </row>
    <row r="895" spans="1:16" ht="15.95" hidden="1" customHeight="1" x14ac:dyDescent="0.15">
      <c r="A895" s="32"/>
      <c r="B895" s="33"/>
      <c r="C895" s="34"/>
      <c r="D895" s="34"/>
      <c r="E895" s="35" t="str">
        <f t="shared" si="94"/>
        <v/>
      </c>
      <c r="F895" s="36"/>
      <c r="G895" s="103" t="str">
        <f t="shared" si="92"/>
        <v/>
      </c>
      <c r="H895" s="36"/>
      <c r="I895" s="103" t="str">
        <f t="shared" si="93"/>
        <v/>
      </c>
      <c r="J895" s="36"/>
      <c r="K895" s="36"/>
      <c r="L895" s="36"/>
      <c r="M895" s="36"/>
      <c r="N895" s="57"/>
      <c r="P895" s="28" t="str">
        <f t="shared" si="95"/>
        <v/>
      </c>
    </row>
    <row r="896" spans="1:16" ht="15.95" hidden="1" customHeight="1" x14ac:dyDescent="0.15">
      <c r="A896" s="32"/>
      <c r="B896" s="33"/>
      <c r="C896" s="34"/>
      <c r="D896" s="34"/>
      <c r="E896" s="35" t="str">
        <f t="shared" si="94"/>
        <v/>
      </c>
      <c r="F896" s="36"/>
      <c r="G896" s="103" t="str">
        <f t="shared" si="92"/>
        <v/>
      </c>
      <c r="H896" s="36"/>
      <c r="I896" s="103" t="str">
        <f t="shared" si="93"/>
        <v/>
      </c>
      <c r="J896" s="36"/>
      <c r="K896" s="36"/>
      <c r="L896" s="36"/>
      <c r="M896" s="36"/>
      <c r="N896" s="57"/>
      <c r="P896" s="28" t="str">
        <f t="shared" si="95"/>
        <v/>
      </c>
    </row>
    <row r="897" spans="1:16" ht="15.95" hidden="1" customHeight="1" x14ac:dyDescent="0.15">
      <c r="A897" s="32"/>
      <c r="B897" s="33"/>
      <c r="C897" s="34"/>
      <c r="D897" s="34"/>
      <c r="E897" s="35" t="str">
        <f t="shared" si="94"/>
        <v/>
      </c>
      <c r="F897" s="36"/>
      <c r="G897" s="103" t="str">
        <f t="shared" si="92"/>
        <v/>
      </c>
      <c r="H897" s="36"/>
      <c r="I897" s="103" t="str">
        <f t="shared" si="93"/>
        <v/>
      </c>
      <c r="J897" s="36"/>
      <c r="K897" s="36"/>
      <c r="L897" s="36"/>
      <c r="M897" s="36"/>
      <c r="N897" s="57"/>
      <c r="P897" s="28" t="str">
        <f t="shared" si="95"/>
        <v/>
      </c>
    </row>
    <row r="898" spans="1:16" ht="15.95" hidden="1" customHeight="1" x14ac:dyDescent="0.15">
      <c r="A898" s="32"/>
      <c r="B898" s="33"/>
      <c r="C898" s="34"/>
      <c r="D898" s="34"/>
      <c r="E898" s="35" t="str">
        <f t="shared" si="94"/>
        <v/>
      </c>
      <c r="F898" s="36"/>
      <c r="G898" s="103" t="str">
        <f t="shared" ref="G898:G961" si="96">IF(F898="","",VLOOKUP(F898,科目一覧表,2,FALSE))</f>
        <v/>
      </c>
      <c r="H898" s="36"/>
      <c r="I898" s="103" t="str">
        <f t="shared" ref="I898:I961" si="97">IF(H898="","",VLOOKUP(H898,補助科目一覧表,2,FALSE))</f>
        <v/>
      </c>
      <c r="J898" s="36"/>
      <c r="K898" s="36"/>
      <c r="L898" s="36"/>
      <c r="M898" s="36"/>
      <c r="N898" s="57"/>
      <c r="P898" s="28" t="str">
        <f t="shared" si="95"/>
        <v/>
      </c>
    </row>
    <row r="899" spans="1:16" ht="15.95" hidden="1" customHeight="1" x14ac:dyDescent="0.15">
      <c r="A899" s="32"/>
      <c r="B899" s="33"/>
      <c r="C899" s="34"/>
      <c r="D899" s="34"/>
      <c r="E899" s="35" t="str">
        <f t="shared" si="94"/>
        <v/>
      </c>
      <c r="F899" s="36"/>
      <c r="G899" s="103" t="str">
        <f t="shared" si="96"/>
        <v/>
      </c>
      <c r="H899" s="36"/>
      <c r="I899" s="103" t="str">
        <f t="shared" si="97"/>
        <v/>
      </c>
      <c r="J899" s="36"/>
      <c r="K899" s="36"/>
      <c r="L899" s="36"/>
      <c r="M899" s="36"/>
      <c r="N899" s="57"/>
      <c r="P899" s="28" t="str">
        <f t="shared" si="95"/>
        <v/>
      </c>
    </row>
    <row r="900" spans="1:16" ht="15.95" hidden="1" customHeight="1" x14ac:dyDescent="0.15">
      <c r="A900" s="32"/>
      <c r="B900" s="33"/>
      <c r="C900" s="34"/>
      <c r="D900" s="34"/>
      <c r="E900" s="35" t="str">
        <f t="shared" si="94"/>
        <v/>
      </c>
      <c r="F900" s="36"/>
      <c r="G900" s="103" t="str">
        <f t="shared" si="96"/>
        <v/>
      </c>
      <c r="H900" s="36"/>
      <c r="I900" s="103" t="str">
        <f t="shared" si="97"/>
        <v/>
      </c>
      <c r="J900" s="36"/>
      <c r="K900" s="36"/>
      <c r="L900" s="36"/>
      <c r="M900" s="36"/>
      <c r="N900" s="57"/>
      <c r="P900" s="28" t="str">
        <f t="shared" si="95"/>
        <v/>
      </c>
    </row>
    <row r="901" spans="1:16" ht="15.95" hidden="1" customHeight="1" x14ac:dyDescent="0.15">
      <c r="A901" s="32"/>
      <c r="B901" s="33"/>
      <c r="C901" s="34"/>
      <c r="D901" s="34"/>
      <c r="E901" s="35" t="str">
        <f t="shared" si="94"/>
        <v/>
      </c>
      <c r="F901" s="36"/>
      <c r="G901" s="103" t="str">
        <f t="shared" si="96"/>
        <v/>
      </c>
      <c r="H901" s="36"/>
      <c r="I901" s="103" t="str">
        <f t="shared" si="97"/>
        <v/>
      </c>
      <c r="J901" s="36"/>
      <c r="K901" s="36"/>
      <c r="L901" s="36"/>
      <c r="M901" s="36"/>
      <c r="N901" s="57"/>
      <c r="P901" s="28" t="str">
        <f t="shared" si="95"/>
        <v/>
      </c>
    </row>
    <row r="902" spans="1:16" ht="15.95" hidden="1" customHeight="1" x14ac:dyDescent="0.15">
      <c r="A902" s="32"/>
      <c r="B902" s="33"/>
      <c r="C902" s="34"/>
      <c r="D902" s="34"/>
      <c r="E902" s="35" t="str">
        <f t="shared" si="94"/>
        <v/>
      </c>
      <c r="F902" s="36"/>
      <c r="G902" s="103" t="str">
        <f t="shared" si="96"/>
        <v/>
      </c>
      <c r="H902" s="36"/>
      <c r="I902" s="103" t="str">
        <f t="shared" si="97"/>
        <v/>
      </c>
      <c r="J902" s="36"/>
      <c r="K902" s="36"/>
      <c r="L902" s="36"/>
      <c r="M902" s="36"/>
      <c r="N902" s="57"/>
      <c r="P902" s="28" t="str">
        <f t="shared" si="95"/>
        <v/>
      </c>
    </row>
    <row r="903" spans="1:16" ht="15.95" hidden="1" customHeight="1" x14ac:dyDescent="0.15">
      <c r="A903" s="32"/>
      <c r="B903" s="33"/>
      <c r="C903" s="34"/>
      <c r="D903" s="34"/>
      <c r="E903" s="35" t="str">
        <f t="shared" si="94"/>
        <v/>
      </c>
      <c r="F903" s="36"/>
      <c r="G903" s="103" t="str">
        <f t="shared" si="96"/>
        <v/>
      </c>
      <c r="H903" s="36"/>
      <c r="I903" s="103" t="str">
        <f t="shared" si="97"/>
        <v/>
      </c>
      <c r="J903" s="36"/>
      <c r="K903" s="36"/>
      <c r="L903" s="36"/>
      <c r="M903" s="36"/>
      <c r="N903" s="57"/>
      <c r="P903" s="28" t="str">
        <f t="shared" si="95"/>
        <v/>
      </c>
    </row>
    <row r="904" spans="1:16" ht="15.95" hidden="1" customHeight="1" x14ac:dyDescent="0.15">
      <c r="A904" s="32"/>
      <c r="B904" s="33"/>
      <c r="C904" s="34"/>
      <c r="D904" s="34"/>
      <c r="E904" s="35" t="str">
        <f t="shared" si="94"/>
        <v/>
      </c>
      <c r="F904" s="36"/>
      <c r="G904" s="103" t="str">
        <f t="shared" si="96"/>
        <v/>
      </c>
      <c r="H904" s="36"/>
      <c r="I904" s="103" t="str">
        <f t="shared" si="97"/>
        <v/>
      </c>
      <c r="J904" s="36"/>
      <c r="K904" s="36"/>
      <c r="L904" s="36"/>
      <c r="M904" s="36"/>
      <c r="N904" s="57"/>
      <c r="P904" s="28" t="str">
        <f t="shared" si="95"/>
        <v/>
      </c>
    </row>
    <row r="905" spans="1:16" ht="15.95" hidden="1" customHeight="1" x14ac:dyDescent="0.15">
      <c r="A905" s="32"/>
      <c r="B905" s="33"/>
      <c r="C905" s="34"/>
      <c r="D905" s="34"/>
      <c r="E905" s="35" t="str">
        <f t="shared" si="94"/>
        <v/>
      </c>
      <c r="F905" s="36"/>
      <c r="G905" s="103" t="str">
        <f t="shared" si="96"/>
        <v/>
      </c>
      <c r="H905" s="36"/>
      <c r="I905" s="103" t="str">
        <f t="shared" si="97"/>
        <v/>
      </c>
      <c r="J905" s="36"/>
      <c r="K905" s="36"/>
      <c r="L905" s="36"/>
      <c r="M905" s="36"/>
      <c r="N905" s="57"/>
      <c r="P905" s="28" t="str">
        <f t="shared" si="95"/>
        <v/>
      </c>
    </row>
    <row r="906" spans="1:16" ht="15.95" hidden="1" customHeight="1" x14ac:dyDescent="0.15">
      <c r="A906" s="32"/>
      <c r="B906" s="33"/>
      <c r="C906" s="34"/>
      <c r="D906" s="34"/>
      <c r="E906" s="35" t="str">
        <f t="shared" si="94"/>
        <v/>
      </c>
      <c r="F906" s="36"/>
      <c r="G906" s="103" t="str">
        <f t="shared" si="96"/>
        <v/>
      </c>
      <c r="H906" s="36"/>
      <c r="I906" s="103" t="str">
        <f t="shared" si="97"/>
        <v/>
      </c>
      <c r="J906" s="36"/>
      <c r="K906" s="36"/>
      <c r="L906" s="36"/>
      <c r="M906" s="36"/>
      <c r="N906" s="57"/>
      <c r="P906" s="28" t="str">
        <f t="shared" si="95"/>
        <v/>
      </c>
    </row>
    <row r="907" spans="1:16" ht="15.95" hidden="1" customHeight="1" x14ac:dyDescent="0.15">
      <c r="A907" s="32"/>
      <c r="B907" s="33"/>
      <c r="C907" s="34"/>
      <c r="D907" s="34"/>
      <c r="E907" s="35" t="str">
        <f t="shared" si="94"/>
        <v/>
      </c>
      <c r="F907" s="36"/>
      <c r="G907" s="103" t="str">
        <f t="shared" si="96"/>
        <v/>
      </c>
      <c r="H907" s="36"/>
      <c r="I907" s="103" t="str">
        <f t="shared" si="97"/>
        <v/>
      </c>
      <c r="J907" s="36"/>
      <c r="K907" s="36"/>
      <c r="L907" s="36"/>
      <c r="M907" s="36"/>
      <c r="N907" s="57"/>
      <c r="P907" s="28" t="str">
        <f t="shared" si="95"/>
        <v/>
      </c>
    </row>
    <row r="908" spans="1:16" ht="15.95" hidden="1" customHeight="1" x14ac:dyDescent="0.15">
      <c r="A908" s="32"/>
      <c r="B908" s="33"/>
      <c r="C908" s="34"/>
      <c r="D908" s="34"/>
      <c r="E908" s="35" t="str">
        <f t="shared" si="94"/>
        <v/>
      </c>
      <c r="F908" s="36"/>
      <c r="G908" s="103" t="str">
        <f t="shared" si="96"/>
        <v/>
      </c>
      <c r="H908" s="36"/>
      <c r="I908" s="103" t="str">
        <f t="shared" si="97"/>
        <v/>
      </c>
      <c r="J908" s="36"/>
      <c r="K908" s="36"/>
      <c r="L908" s="36"/>
      <c r="M908" s="36"/>
      <c r="N908" s="57"/>
      <c r="P908" s="28" t="str">
        <f t="shared" si="95"/>
        <v/>
      </c>
    </row>
    <row r="909" spans="1:16" ht="15.95" hidden="1" customHeight="1" x14ac:dyDescent="0.15">
      <c r="A909" s="32"/>
      <c r="B909" s="33"/>
      <c r="C909" s="34"/>
      <c r="D909" s="34"/>
      <c r="E909" s="35" t="str">
        <f t="shared" si="94"/>
        <v/>
      </c>
      <c r="F909" s="36"/>
      <c r="G909" s="103" t="str">
        <f t="shared" si="96"/>
        <v/>
      </c>
      <c r="H909" s="36"/>
      <c r="I909" s="103" t="str">
        <f t="shared" si="97"/>
        <v/>
      </c>
      <c r="J909" s="36"/>
      <c r="K909" s="36"/>
      <c r="L909" s="36"/>
      <c r="M909" s="36"/>
      <c r="N909" s="57"/>
      <c r="P909" s="28" t="str">
        <f t="shared" si="95"/>
        <v/>
      </c>
    </row>
    <row r="910" spans="1:16" ht="15.95" hidden="1" customHeight="1" x14ac:dyDescent="0.15">
      <c r="A910" s="32"/>
      <c r="B910" s="33"/>
      <c r="C910" s="34"/>
      <c r="D910" s="34"/>
      <c r="E910" s="35" t="str">
        <f t="shared" si="94"/>
        <v/>
      </c>
      <c r="F910" s="36"/>
      <c r="G910" s="103" t="str">
        <f t="shared" si="96"/>
        <v/>
      </c>
      <c r="H910" s="36"/>
      <c r="I910" s="103" t="str">
        <f t="shared" si="97"/>
        <v/>
      </c>
      <c r="J910" s="36"/>
      <c r="K910" s="36"/>
      <c r="L910" s="36"/>
      <c r="M910" s="36"/>
      <c r="N910" s="57"/>
      <c r="P910" s="28" t="str">
        <f t="shared" si="95"/>
        <v/>
      </c>
    </row>
    <row r="911" spans="1:16" ht="15.95" hidden="1" customHeight="1" x14ac:dyDescent="0.15">
      <c r="A911" s="32"/>
      <c r="B911" s="33"/>
      <c r="C911" s="34"/>
      <c r="D911" s="34"/>
      <c r="E911" s="35" t="str">
        <f t="shared" si="94"/>
        <v/>
      </c>
      <c r="F911" s="36"/>
      <c r="G911" s="103" t="str">
        <f t="shared" si="96"/>
        <v/>
      </c>
      <c r="H911" s="36"/>
      <c r="I911" s="103" t="str">
        <f t="shared" si="97"/>
        <v/>
      </c>
      <c r="J911" s="36"/>
      <c r="K911" s="36"/>
      <c r="L911" s="36"/>
      <c r="M911" s="36"/>
      <c r="N911" s="57"/>
      <c r="P911" s="28" t="str">
        <f t="shared" si="95"/>
        <v/>
      </c>
    </row>
    <row r="912" spans="1:16" ht="15.95" hidden="1" customHeight="1" x14ac:dyDescent="0.15">
      <c r="A912" s="32"/>
      <c r="B912" s="33"/>
      <c r="C912" s="34"/>
      <c r="D912" s="34"/>
      <c r="E912" s="35" t="str">
        <f t="shared" si="94"/>
        <v/>
      </c>
      <c r="F912" s="36"/>
      <c r="G912" s="103" t="str">
        <f t="shared" si="96"/>
        <v/>
      </c>
      <c r="H912" s="36"/>
      <c r="I912" s="103" t="str">
        <f t="shared" si="97"/>
        <v/>
      </c>
      <c r="J912" s="36"/>
      <c r="K912" s="36"/>
      <c r="L912" s="36"/>
      <c r="M912" s="36"/>
      <c r="N912" s="57"/>
      <c r="P912" s="28" t="str">
        <f t="shared" si="95"/>
        <v/>
      </c>
    </row>
    <row r="913" spans="1:16" ht="15.95" hidden="1" customHeight="1" x14ac:dyDescent="0.15">
      <c r="A913" s="32"/>
      <c r="B913" s="33"/>
      <c r="C913" s="34"/>
      <c r="D913" s="34"/>
      <c r="E913" s="35" t="str">
        <f t="shared" si="94"/>
        <v/>
      </c>
      <c r="F913" s="36"/>
      <c r="G913" s="103" t="str">
        <f t="shared" si="96"/>
        <v/>
      </c>
      <c r="H913" s="36"/>
      <c r="I913" s="103" t="str">
        <f t="shared" si="97"/>
        <v/>
      </c>
      <c r="J913" s="36"/>
      <c r="K913" s="36"/>
      <c r="L913" s="36"/>
      <c r="M913" s="36"/>
      <c r="N913" s="57"/>
      <c r="P913" s="28" t="str">
        <f t="shared" si="95"/>
        <v/>
      </c>
    </row>
    <row r="914" spans="1:16" ht="15.95" hidden="1" customHeight="1" x14ac:dyDescent="0.15">
      <c r="A914" s="32"/>
      <c r="B914" s="33"/>
      <c r="C914" s="34"/>
      <c r="D914" s="34"/>
      <c r="E914" s="35" t="str">
        <f t="shared" si="94"/>
        <v/>
      </c>
      <c r="F914" s="36"/>
      <c r="G914" s="103" t="str">
        <f t="shared" si="96"/>
        <v/>
      </c>
      <c r="H914" s="36"/>
      <c r="I914" s="103" t="str">
        <f t="shared" si="97"/>
        <v/>
      </c>
      <c r="J914" s="36"/>
      <c r="K914" s="36"/>
      <c r="L914" s="36"/>
      <c r="M914" s="36"/>
      <c r="N914" s="57"/>
      <c r="P914" s="28" t="str">
        <f t="shared" si="95"/>
        <v/>
      </c>
    </row>
    <row r="915" spans="1:16" ht="15.95" hidden="1" customHeight="1" x14ac:dyDescent="0.15">
      <c r="A915" s="32"/>
      <c r="B915" s="33"/>
      <c r="C915" s="34"/>
      <c r="D915" s="34"/>
      <c r="E915" s="35" t="str">
        <f t="shared" si="94"/>
        <v/>
      </c>
      <c r="F915" s="36"/>
      <c r="G915" s="103" t="str">
        <f t="shared" si="96"/>
        <v/>
      </c>
      <c r="H915" s="36"/>
      <c r="I915" s="103" t="str">
        <f t="shared" si="97"/>
        <v/>
      </c>
      <c r="J915" s="36"/>
      <c r="K915" s="36"/>
      <c r="L915" s="36"/>
      <c r="M915" s="36"/>
      <c r="N915" s="57"/>
      <c r="P915" s="28" t="str">
        <f t="shared" si="95"/>
        <v/>
      </c>
    </row>
    <row r="916" spans="1:16" ht="15.95" hidden="1" customHeight="1" x14ac:dyDescent="0.15">
      <c r="A916" s="32"/>
      <c r="B916" s="33"/>
      <c r="C916" s="34"/>
      <c r="D916" s="34"/>
      <c r="E916" s="35" t="str">
        <f t="shared" si="94"/>
        <v/>
      </c>
      <c r="F916" s="36"/>
      <c r="G916" s="103" t="str">
        <f t="shared" si="96"/>
        <v/>
      </c>
      <c r="H916" s="36"/>
      <c r="I916" s="103" t="str">
        <f t="shared" si="97"/>
        <v/>
      </c>
      <c r="J916" s="36"/>
      <c r="K916" s="36"/>
      <c r="L916" s="36"/>
      <c r="M916" s="36"/>
      <c r="N916" s="57"/>
      <c r="P916" s="28" t="str">
        <f t="shared" si="95"/>
        <v/>
      </c>
    </row>
    <row r="917" spans="1:16" ht="15.95" hidden="1" customHeight="1" x14ac:dyDescent="0.15">
      <c r="A917" s="32"/>
      <c r="B917" s="33"/>
      <c r="C917" s="34"/>
      <c r="D917" s="34"/>
      <c r="E917" s="35" t="str">
        <f t="shared" si="94"/>
        <v/>
      </c>
      <c r="F917" s="36"/>
      <c r="G917" s="103" t="str">
        <f t="shared" si="96"/>
        <v/>
      </c>
      <c r="H917" s="36"/>
      <c r="I917" s="103" t="str">
        <f t="shared" si="97"/>
        <v/>
      </c>
      <c r="J917" s="36"/>
      <c r="K917" s="36"/>
      <c r="L917" s="36"/>
      <c r="M917" s="36"/>
      <c r="N917" s="57"/>
      <c r="P917" s="28" t="str">
        <f t="shared" si="95"/>
        <v/>
      </c>
    </row>
    <row r="918" spans="1:16" ht="15.95" hidden="1" customHeight="1" x14ac:dyDescent="0.15">
      <c r="A918" s="32"/>
      <c r="B918" s="33"/>
      <c r="C918" s="34"/>
      <c r="D918" s="34"/>
      <c r="E918" s="35" t="str">
        <f t="shared" si="94"/>
        <v/>
      </c>
      <c r="F918" s="36"/>
      <c r="G918" s="103" t="str">
        <f t="shared" si="96"/>
        <v/>
      </c>
      <c r="H918" s="36"/>
      <c r="I918" s="103" t="str">
        <f t="shared" si="97"/>
        <v/>
      </c>
      <c r="J918" s="36"/>
      <c r="K918" s="36"/>
      <c r="L918" s="36"/>
      <c r="M918" s="36"/>
      <c r="N918" s="57"/>
      <c r="P918" s="28" t="str">
        <f t="shared" si="95"/>
        <v/>
      </c>
    </row>
    <row r="919" spans="1:16" ht="15.95" hidden="1" customHeight="1" x14ac:dyDescent="0.15">
      <c r="A919" s="32"/>
      <c r="B919" s="33"/>
      <c r="C919" s="34"/>
      <c r="D919" s="34"/>
      <c r="E919" s="35" t="str">
        <f t="shared" si="94"/>
        <v/>
      </c>
      <c r="F919" s="36"/>
      <c r="G919" s="103" t="str">
        <f t="shared" si="96"/>
        <v/>
      </c>
      <c r="H919" s="36"/>
      <c r="I919" s="103" t="str">
        <f t="shared" si="97"/>
        <v/>
      </c>
      <c r="J919" s="36"/>
      <c r="K919" s="36"/>
      <c r="L919" s="36"/>
      <c r="M919" s="36"/>
      <c r="N919" s="57"/>
      <c r="P919" s="28" t="str">
        <f t="shared" si="95"/>
        <v/>
      </c>
    </row>
    <row r="920" spans="1:16" ht="15.95" hidden="1" customHeight="1" x14ac:dyDescent="0.15">
      <c r="A920" s="32"/>
      <c r="B920" s="33"/>
      <c r="C920" s="34"/>
      <c r="D920" s="34"/>
      <c r="E920" s="35" t="str">
        <f t="shared" si="94"/>
        <v/>
      </c>
      <c r="F920" s="36"/>
      <c r="G920" s="103" t="str">
        <f t="shared" si="96"/>
        <v/>
      </c>
      <c r="H920" s="36"/>
      <c r="I920" s="103" t="str">
        <f t="shared" si="97"/>
        <v/>
      </c>
      <c r="J920" s="36"/>
      <c r="K920" s="36"/>
      <c r="L920" s="36"/>
      <c r="M920" s="36"/>
      <c r="N920" s="57"/>
      <c r="P920" s="28" t="str">
        <f t="shared" si="95"/>
        <v/>
      </c>
    </row>
    <row r="921" spans="1:16" ht="15.95" hidden="1" customHeight="1" x14ac:dyDescent="0.15">
      <c r="A921" s="32"/>
      <c r="B921" s="33"/>
      <c r="C921" s="34"/>
      <c r="D921" s="34"/>
      <c r="E921" s="35" t="str">
        <f t="shared" si="94"/>
        <v/>
      </c>
      <c r="F921" s="36"/>
      <c r="G921" s="103" t="str">
        <f t="shared" si="96"/>
        <v/>
      </c>
      <c r="H921" s="36"/>
      <c r="I921" s="103" t="str">
        <f t="shared" si="97"/>
        <v/>
      </c>
      <c r="J921" s="36"/>
      <c r="K921" s="36"/>
      <c r="L921" s="36"/>
      <c r="M921" s="36"/>
      <c r="N921" s="57"/>
      <c r="P921" s="28" t="str">
        <f t="shared" si="95"/>
        <v/>
      </c>
    </row>
    <row r="922" spans="1:16" ht="15.95" hidden="1" customHeight="1" x14ac:dyDescent="0.15">
      <c r="A922" s="32"/>
      <c r="B922" s="33"/>
      <c r="C922" s="34"/>
      <c r="D922" s="34"/>
      <c r="E922" s="35" t="str">
        <f t="shared" si="94"/>
        <v/>
      </c>
      <c r="F922" s="36"/>
      <c r="G922" s="103" t="str">
        <f t="shared" si="96"/>
        <v/>
      </c>
      <c r="H922" s="36"/>
      <c r="I922" s="103" t="str">
        <f t="shared" si="97"/>
        <v/>
      </c>
      <c r="J922" s="36"/>
      <c r="K922" s="36"/>
      <c r="L922" s="36"/>
      <c r="M922" s="36"/>
      <c r="N922" s="57"/>
      <c r="P922" s="28" t="str">
        <f t="shared" si="95"/>
        <v/>
      </c>
    </row>
    <row r="923" spans="1:16" ht="15.95" hidden="1" customHeight="1" x14ac:dyDescent="0.15">
      <c r="A923" s="32"/>
      <c r="B923" s="33"/>
      <c r="C923" s="34"/>
      <c r="D923" s="34"/>
      <c r="E923" s="35" t="str">
        <f t="shared" si="94"/>
        <v/>
      </c>
      <c r="F923" s="36"/>
      <c r="G923" s="103" t="str">
        <f t="shared" si="96"/>
        <v/>
      </c>
      <c r="H923" s="36"/>
      <c r="I923" s="103" t="str">
        <f t="shared" si="97"/>
        <v/>
      </c>
      <c r="J923" s="36"/>
      <c r="K923" s="36"/>
      <c r="L923" s="36"/>
      <c r="M923" s="36"/>
      <c r="N923" s="57"/>
      <c r="P923" s="28" t="str">
        <f t="shared" si="95"/>
        <v/>
      </c>
    </row>
    <row r="924" spans="1:16" ht="15.95" hidden="1" customHeight="1" x14ac:dyDescent="0.15">
      <c r="A924" s="32"/>
      <c r="B924" s="33"/>
      <c r="C924" s="34"/>
      <c r="D924" s="34"/>
      <c r="E924" s="35" t="str">
        <f t="shared" si="94"/>
        <v/>
      </c>
      <c r="F924" s="36"/>
      <c r="G924" s="103" t="str">
        <f t="shared" si="96"/>
        <v/>
      </c>
      <c r="H924" s="36"/>
      <c r="I924" s="103" t="str">
        <f t="shared" si="97"/>
        <v/>
      </c>
      <c r="J924" s="36"/>
      <c r="K924" s="36"/>
      <c r="L924" s="36"/>
      <c r="M924" s="36"/>
      <c r="N924" s="57"/>
      <c r="P924" s="28" t="str">
        <f t="shared" si="95"/>
        <v/>
      </c>
    </row>
    <row r="925" spans="1:16" ht="15.95" hidden="1" customHeight="1" x14ac:dyDescent="0.15">
      <c r="A925" s="32"/>
      <c r="B925" s="33"/>
      <c r="C925" s="34"/>
      <c r="D925" s="34"/>
      <c r="E925" s="35" t="str">
        <f t="shared" si="94"/>
        <v/>
      </c>
      <c r="F925" s="36"/>
      <c r="G925" s="103" t="str">
        <f t="shared" si="96"/>
        <v/>
      </c>
      <c r="H925" s="36"/>
      <c r="I925" s="103" t="str">
        <f t="shared" si="97"/>
        <v/>
      </c>
      <c r="J925" s="36"/>
      <c r="K925" s="36"/>
      <c r="L925" s="36"/>
      <c r="M925" s="36"/>
      <c r="N925" s="57"/>
      <c r="P925" s="28" t="str">
        <f t="shared" si="95"/>
        <v/>
      </c>
    </row>
    <row r="926" spans="1:16" ht="15.95" hidden="1" customHeight="1" x14ac:dyDescent="0.15">
      <c r="A926" s="32"/>
      <c r="B926" s="33"/>
      <c r="C926" s="34"/>
      <c r="D926" s="34"/>
      <c r="E926" s="35" t="str">
        <f t="shared" si="94"/>
        <v/>
      </c>
      <c r="F926" s="36"/>
      <c r="G926" s="103" t="str">
        <f t="shared" si="96"/>
        <v/>
      </c>
      <c r="H926" s="36"/>
      <c r="I926" s="103" t="str">
        <f t="shared" si="97"/>
        <v/>
      </c>
      <c r="J926" s="36"/>
      <c r="K926" s="36"/>
      <c r="L926" s="36"/>
      <c r="M926" s="36"/>
      <c r="N926" s="57"/>
      <c r="P926" s="28" t="str">
        <f t="shared" si="95"/>
        <v/>
      </c>
    </row>
    <row r="927" spans="1:16" ht="15.95" hidden="1" customHeight="1" x14ac:dyDescent="0.15">
      <c r="A927" s="32"/>
      <c r="B927" s="33"/>
      <c r="C927" s="34"/>
      <c r="D927" s="34"/>
      <c r="E927" s="35" t="str">
        <f t="shared" si="94"/>
        <v/>
      </c>
      <c r="F927" s="36"/>
      <c r="G927" s="103" t="str">
        <f t="shared" si="96"/>
        <v/>
      </c>
      <c r="H927" s="36"/>
      <c r="I927" s="103" t="str">
        <f t="shared" si="97"/>
        <v/>
      </c>
      <c r="J927" s="36"/>
      <c r="K927" s="36"/>
      <c r="L927" s="36"/>
      <c r="M927" s="36"/>
      <c r="N927" s="57"/>
      <c r="P927" s="28" t="str">
        <f t="shared" si="95"/>
        <v/>
      </c>
    </row>
    <row r="928" spans="1:16" ht="15.95" hidden="1" customHeight="1" x14ac:dyDescent="0.15">
      <c r="A928" s="32"/>
      <c r="B928" s="33"/>
      <c r="C928" s="34"/>
      <c r="D928" s="34"/>
      <c r="E928" s="35" t="str">
        <f t="shared" si="94"/>
        <v/>
      </c>
      <c r="F928" s="36"/>
      <c r="G928" s="103" t="str">
        <f t="shared" si="96"/>
        <v/>
      </c>
      <c r="H928" s="36"/>
      <c r="I928" s="103" t="str">
        <f t="shared" si="97"/>
        <v/>
      </c>
      <c r="J928" s="36"/>
      <c r="K928" s="36"/>
      <c r="L928" s="36"/>
      <c r="M928" s="36"/>
      <c r="N928" s="57"/>
      <c r="P928" s="28" t="str">
        <f t="shared" si="95"/>
        <v/>
      </c>
    </row>
    <row r="929" spans="1:16" ht="15.95" hidden="1" customHeight="1" x14ac:dyDescent="0.15">
      <c r="A929" s="32"/>
      <c r="B929" s="33"/>
      <c r="C929" s="34"/>
      <c r="D929" s="34"/>
      <c r="E929" s="35" t="str">
        <f t="shared" si="94"/>
        <v/>
      </c>
      <c r="F929" s="36"/>
      <c r="G929" s="103" t="str">
        <f t="shared" si="96"/>
        <v/>
      </c>
      <c r="H929" s="36"/>
      <c r="I929" s="103" t="str">
        <f t="shared" si="97"/>
        <v/>
      </c>
      <c r="J929" s="36"/>
      <c r="K929" s="36"/>
      <c r="L929" s="36"/>
      <c r="M929" s="36"/>
      <c r="N929" s="57"/>
      <c r="P929" s="28" t="str">
        <f t="shared" si="95"/>
        <v/>
      </c>
    </row>
    <row r="930" spans="1:16" ht="15.95" hidden="1" customHeight="1" x14ac:dyDescent="0.15">
      <c r="A930" s="32"/>
      <c r="B930" s="33"/>
      <c r="C930" s="34"/>
      <c r="D930" s="34"/>
      <c r="E930" s="35" t="str">
        <f t="shared" si="94"/>
        <v/>
      </c>
      <c r="F930" s="36"/>
      <c r="G930" s="103" t="str">
        <f t="shared" si="96"/>
        <v/>
      </c>
      <c r="H930" s="36"/>
      <c r="I930" s="103" t="str">
        <f t="shared" si="97"/>
        <v/>
      </c>
      <c r="J930" s="36"/>
      <c r="K930" s="36"/>
      <c r="L930" s="36"/>
      <c r="M930" s="36"/>
      <c r="N930" s="57"/>
      <c r="P930" s="28" t="str">
        <f t="shared" si="95"/>
        <v/>
      </c>
    </row>
    <row r="931" spans="1:16" ht="15.95" hidden="1" customHeight="1" x14ac:dyDescent="0.15">
      <c r="A931" s="32"/>
      <c r="B931" s="33"/>
      <c r="C931" s="34"/>
      <c r="D931" s="34"/>
      <c r="E931" s="35" t="str">
        <f t="shared" si="94"/>
        <v/>
      </c>
      <c r="F931" s="36"/>
      <c r="G931" s="103" t="str">
        <f t="shared" si="96"/>
        <v/>
      </c>
      <c r="H931" s="36"/>
      <c r="I931" s="103" t="str">
        <f t="shared" si="97"/>
        <v/>
      </c>
      <c r="J931" s="36"/>
      <c r="K931" s="36"/>
      <c r="L931" s="36"/>
      <c r="M931" s="36"/>
      <c r="N931" s="57"/>
      <c r="P931" s="28" t="str">
        <f t="shared" si="95"/>
        <v/>
      </c>
    </row>
    <row r="932" spans="1:16" ht="15.95" hidden="1" customHeight="1" x14ac:dyDescent="0.15">
      <c r="A932" s="32"/>
      <c r="B932" s="33"/>
      <c r="C932" s="34"/>
      <c r="D932" s="34"/>
      <c r="E932" s="35" t="str">
        <f t="shared" si="94"/>
        <v/>
      </c>
      <c r="F932" s="36"/>
      <c r="G932" s="103" t="str">
        <f t="shared" si="96"/>
        <v/>
      </c>
      <c r="H932" s="36"/>
      <c r="I932" s="103" t="str">
        <f t="shared" si="97"/>
        <v/>
      </c>
      <c r="J932" s="36"/>
      <c r="K932" s="36"/>
      <c r="L932" s="36"/>
      <c r="M932" s="36"/>
      <c r="N932" s="57"/>
      <c r="P932" s="28" t="str">
        <f t="shared" si="95"/>
        <v/>
      </c>
    </row>
    <row r="933" spans="1:16" ht="15.95" hidden="1" customHeight="1" x14ac:dyDescent="0.15">
      <c r="A933" s="32"/>
      <c r="B933" s="33"/>
      <c r="C933" s="34"/>
      <c r="D933" s="34"/>
      <c r="E933" s="35" t="str">
        <f t="shared" si="94"/>
        <v/>
      </c>
      <c r="F933" s="36"/>
      <c r="G933" s="103" t="str">
        <f t="shared" si="96"/>
        <v/>
      </c>
      <c r="H933" s="36"/>
      <c r="I933" s="103" t="str">
        <f t="shared" si="97"/>
        <v/>
      </c>
      <c r="J933" s="36"/>
      <c r="K933" s="36"/>
      <c r="L933" s="36"/>
      <c r="M933" s="36"/>
      <c r="N933" s="57"/>
      <c r="P933" s="28" t="str">
        <f t="shared" si="95"/>
        <v/>
      </c>
    </row>
    <row r="934" spans="1:16" ht="15.95" hidden="1" customHeight="1" x14ac:dyDescent="0.15">
      <c r="A934" s="32"/>
      <c r="B934" s="33"/>
      <c r="C934" s="34"/>
      <c r="D934" s="34"/>
      <c r="E934" s="35" t="str">
        <f t="shared" si="94"/>
        <v/>
      </c>
      <c r="F934" s="36"/>
      <c r="G934" s="103" t="str">
        <f t="shared" si="96"/>
        <v/>
      </c>
      <c r="H934" s="36"/>
      <c r="I934" s="103" t="str">
        <f t="shared" si="97"/>
        <v/>
      </c>
      <c r="J934" s="36"/>
      <c r="K934" s="36"/>
      <c r="L934" s="36"/>
      <c r="M934" s="36"/>
      <c r="N934" s="57"/>
      <c r="P934" s="28" t="str">
        <f t="shared" si="95"/>
        <v/>
      </c>
    </row>
    <row r="935" spans="1:16" ht="15.95" hidden="1" customHeight="1" x14ac:dyDescent="0.15">
      <c r="A935" s="32"/>
      <c r="B935" s="33"/>
      <c r="C935" s="34"/>
      <c r="D935" s="34"/>
      <c r="E935" s="35" t="str">
        <f t="shared" si="94"/>
        <v/>
      </c>
      <c r="F935" s="36"/>
      <c r="G935" s="103" t="str">
        <f t="shared" si="96"/>
        <v/>
      </c>
      <c r="H935" s="36"/>
      <c r="I935" s="103" t="str">
        <f t="shared" si="97"/>
        <v/>
      </c>
      <c r="J935" s="36"/>
      <c r="K935" s="36"/>
      <c r="L935" s="36"/>
      <c r="M935" s="36"/>
      <c r="N935" s="57"/>
      <c r="P935" s="28" t="str">
        <f t="shared" si="95"/>
        <v/>
      </c>
    </row>
    <row r="936" spans="1:16" ht="15.95" hidden="1" customHeight="1" x14ac:dyDescent="0.15">
      <c r="A936" s="32"/>
      <c r="B936" s="33"/>
      <c r="C936" s="34"/>
      <c r="D936" s="34"/>
      <c r="E936" s="35" t="str">
        <f t="shared" si="94"/>
        <v/>
      </c>
      <c r="F936" s="36"/>
      <c r="G936" s="103" t="str">
        <f t="shared" si="96"/>
        <v/>
      </c>
      <c r="H936" s="36"/>
      <c r="I936" s="103" t="str">
        <f t="shared" si="97"/>
        <v/>
      </c>
      <c r="J936" s="36"/>
      <c r="K936" s="36"/>
      <c r="L936" s="36"/>
      <c r="M936" s="36"/>
      <c r="N936" s="57"/>
      <c r="P936" s="28" t="str">
        <f t="shared" si="95"/>
        <v/>
      </c>
    </row>
    <row r="937" spans="1:16" ht="15.95" hidden="1" customHeight="1" x14ac:dyDescent="0.15">
      <c r="A937" s="32"/>
      <c r="B937" s="33"/>
      <c r="C937" s="34"/>
      <c r="D937" s="34"/>
      <c r="E937" s="35" t="str">
        <f t="shared" si="94"/>
        <v/>
      </c>
      <c r="F937" s="36"/>
      <c r="G937" s="103" t="str">
        <f t="shared" si="96"/>
        <v/>
      </c>
      <c r="H937" s="36"/>
      <c r="I937" s="103" t="str">
        <f t="shared" si="97"/>
        <v/>
      </c>
      <c r="J937" s="36"/>
      <c r="K937" s="36"/>
      <c r="L937" s="36"/>
      <c r="M937" s="36"/>
      <c r="N937" s="57"/>
      <c r="P937" s="28" t="str">
        <f t="shared" si="95"/>
        <v/>
      </c>
    </row>
    <row r="938" spans="1:16" ht="15.95" hidden="1" customHeight="1" x14ac:dyDescent="0.15">
      <c r="A938" s="32"/>
      <c r="B938" s="33"/>
      <c r="C938" s="34"/>
      <c r="D938" s="34"/>
      <c r="E938" s="35" t="str">
        <f t="shared" si="94"/>
        <v/>
      </c>
      <c r="F938" s="36"/>
      <c r="G938" s="103" t="str">
        <f t="shared" si="96"/>
        <v/>
      </c>
      <c r="H938" s="36"/>
      <c r="I938" s="103" t="str">
        <f t="shared" si="97"/>
        <v/>
      </c>
      <c r="J938" s="36"/>
      <c r="K938" s="36"/>
      <c r="L938" s="36"/>
      <c r="M938" s="36"/>
      <c r="N938" s="57"/>
      <c r="P938" s="28" t="str">
        <f t="shared" si="95"/>
        <v/>
      </c>
    </row>
    <row r="939" spans="1:16" ht="15.95" hidden="1" customHeight="1" x14ac:dyDescent="0.15">
      <c r="A939" s="32"/>
      <c r="B939" s="33"/>
      <c r="C939" s="34"/>
      <c r="D939" s="34"/>
      <c r="E939" s="35" t="str">
        <f t="shared" si="94"/>
        <v/>
      </c>
      <c r="F939" s="36"/>
      <c r="G939" s="103" t="str">
        <f t="shared" si="96"/>
        <v/>
      </c>
      <c r="H939" s="36"/>
      <c r="I939" s="103" t="str">
        <f t="shared" si="97"/>
        <v/>
      </c>
      <c r="J939" s="36"/>
      <c r="K939" s="36"/>
      <c r="L939" s="36"/>
      <c r="M939" s="36"/>
      <c r="N939" s="57"/>
      <c r="P939" s="28" t="str">
        <f t="shared" si="95"/>
        <v/>
      </c>
    </row>
    <row r="940" spans="1:16" ht="15.95" hidden="1" customHeight="1" x14ac:dyDescent="0.15">
      <c r="A940" s="32"/>
      <c r="B940" s="33"/>
      <c r="C940" s="34"/>
      <c r="D940" s="34"/>
      <c r="E940" s="35" t="str">
        <f t="shared" si="94"/>
        <v/>
      </c>
      <c r="F940" s="36"/>
      <c r="G940" s="103" t="str">
        <f t="shared" si="96"/>
        <v/>
      </c>
      <c r="H940" s="36"/>
      <c r="I940" s="103" t="str">
        <f t="shared" si="97"/>
        <v/>
      </c>
      <c r="J940" s="36"/>
      <c r="K940" s="36"/>
      <c r="L940" s="36"/>
      <c r="M940" s="36"/>
      <c r="N940" s="57"/>
      <c r="P940" s="28" t="str">
        <f t="shared" si="95"/>
        <v/>
      </c>
    </row>
    <row r="941" spans="1:16" ht="15.95" hidden="1" customHeight="1" x14ac:dyDescent="0.15">
      <c r="A941" s="32"/>
      <c r="B941" s="33"/>
      <c r="C941" s="34"/>
      <c r="D941" s="34"/>
      <c r="E941" s="35" t="str">
        <f t="shared" si="94"/>
        <v/>
      </c>
      <c r="F941" s="36"/>
      <c r="G941" s="103" t="str">
        <f t="shared" si="96"/>
        <v/>
      </c>
      <c r="H941" s="36"/>
      <c r="I941" s="103" t="str">
        <f t="shared" si="97"/>
        <v/>
      </c>
      <c r="J941" s="36"/>
      <c r="K941" s="36"/>
      <c r="L941" s="36"/>
      <c r="M941" s="36"/>
      <c r="N941" s="57"/>
      <c r="P941" s="28" t="str">
        <f t="shared" si="95"/>
        <v/>
      </c>
    </row>
    <row r="942" spans="1:16" ht="15.95" hidden="1" customHeight="1" x14ac:dyDescent="0.15">
      <c r="A942" s="32"/>
      <c r="B942" s="33"/>
      <c r="C942" s="34"/>
      <c r="D942" s="34"/>
      <c r="E942" s="35" t="str">
        <f t="shared" si="94"/>
        <v/>
      </c>
      <c r="F942" s="36"/>
      <c r="G942" s="103" t="str">
        <f t="shared" si="96"/>
        <v/>
      </c>
      <c r="H942" s="36"/>
      <c r="I942" s="103" t="str">
        <f t="shared" si="97"/>
        <v/>
      </c>
      <c r="J942" s="36"/>
      <c r="K942" s="36"/>
      <c r="L942" s="36"/>
      <c r="M942" s="36"/>
      <c r="N942" s="57"/>
      <c r="P942" s="28" t="str">
        <f t="shared" si="95"/>
        <v/>
      </c>
    </row>
    <row r="943" spans="1:16" ht="15.95" hidden="1" customHeight="1" x14ac:dyDescent="0.15">
      <c r="A943" s="32"/>
      <c r="B943" s="33"/>
      <c r="C943" s="34"/>
      <c r="D943" s="34"/>
      <c r="E943" s="35" t="str">
        <f t="shared" si="94"/>
        <v/>
      </c>
      <c r="F943" s="36"/>
      <c r="G943" s="103" t="str">
        <f t="shared" si="96"/>
        <v/>
      </c>
      <c r="H943" s="36"/>
      <c r="I943" s="103" t="str">
        <f t="shared" si="97"/>
        <v/>
      </c>
      <c r="J943" s="36"/>
      <c r="K943" s="36"/>
      <c r="L943" s="36"/>
      <c r="M943" s="36"/>
      <c r="N943" s="57"/>
      <c r="P943" s="28" t="str">
        <f t="shared" si="95"/>
        <v/>
      </c>
    </row>
    <row r="944" spans="1:16" ht="15.95" hidden="1" customHeight="1" x14ac:dyDescent="0.15">
      <c r="A944" s="32"/>
      <c r="B944" s="33"/>
      <c r="C944" s="34"/>
      <c r="D944" s="34"/>
      <c r="E944" s="35" t="str">
        <f t="shared" ref="E944:E1007" si="98">IF(A944="","",E943+D944-C944)</f>
        <v/>
      </c>
      <c r="F944" s="36"/>
      <c r="G944" s="103" t="str">
        <f t="shared" si="96"/>
        <v/>
      </c>
      <c r="H944" s="36"/>
      <c r="I944" s="103" t="str">
        <f t="shared" si="97"/>
        <v/>
      </c>
      <c r="J944" s="36"/>
      <c r="K944" s="36"/>
      <c r="L944" s="36"/>
      <c r="M944" s="36"/>
      <c r="N944" s="57"/>
      <c r="P944" s="28" t="str">
        <f t="shared" ref="P944:P1007" si="99">IF(B944="","",IF(J944="","",C944-(J944*K944)))</f>
        <v/>
      </c>
    </row>
    <row r="945" spans="1:16" ht="15.95" hidden="1" customHeight="1" x14ac:dyDescent="0.15">
      <c r="A945" s="32"/>
      <c r="B945" s="33"/>
      <c r="C945" s="34"/>
      <c r="D945" s="34"/>
      <c r="E945" s="35" t="str">
        <f t="shared" si="98"/>
        <v/>
      </c>
      <c r="F945" s="36"/>
      <c r="G945" s="103" t="str">
        <f t="shared" si="96"/>
        <v/>
      </c>
      <c r="H945" s="36"/>
      <c r="I945" s="103" t="str">
        <f t="shared" si="97"/>
        <v/>
      </c>
      <c r="J945" s="36"/>
      <c r="K945" s="36"/>
      <c r="L945" s="36"/>
      <c r="M945" s="36"/>
      <c r="N945" s="57"/>
      <c r="P945" s="28" t="str">
        <f t="shared" si="99"/>
        <v/>
      </c>
    </row>
    <row r="946" spans="1:16" ht="15.95" hidden="1" customHeight="1" x14ac:dyDescent="0.15">
      <c r="A946" s="32"/>
      <c r="B946" s="33"/>
      <c r="C946" s="34"/>
      <c r="D946" s="34"/>
      <c r="E946" s="35" t="str">
        <f t="shared" si="98"/>
        <v/>
      </c>
      <c r="F946" s="36"/>
      <c r="G946" s="103" t="str">
        <f t="shared" si="96"/>
        <v/>
      </c>
      <c r="H946" s="36"/>
      <c r="I946" s="103" t="str">
        <f t="shared" si="97"/>
        <v/>
      </c>
      <c r="J946" s="36"/>
      <c r="K946" s="36"/>
      <c r="L946" s="36"/>
      <c r="M946" s="36"/>
      <c r="N946" s="57"/>
      <c r="P946" s="28" t="str">
        <f t="shared" si="99"/>
        <v/>
      </c>
    </row>
    <row r="947" spans="1:16" ht="15.95" hidden="1" customHeight="1" x14ac:dyDescent="0.15">
      <c r="A947" s="32"/>
      <c r="B947" s="33"/>
      <c r="C947" s="34"/>
      <c r="D947" s="34"/>
      <c r="E947" s="35" t="str">
        <f t="shared" si="98"/>
        <v/>
      </c>
      <c r="F947" s="36"/>
      <c r="G947" s="103" t="str">
        <f t="shared" si="96"/>
        <v/>
      </c>
      <c r="H947" s="36"/>
      <c r="I947" s="103" t="str">
        <f t="shared" si="97"/>
        <v/>
      </c>
      <c r="J947" s="36"/>
      <c r="K947" s="36"/>
      <c r="L947" s="36"/>
      <c r="M947" s="36"/>
      <c r="N947" s="57"/>
      <c r="P947" s="28" t="str">
        <f t="shared" si="99"/>
        <v/>
      </c>
    </row>
    <row r="948" spans="1:16" ht="15.95" hidden="1" customHeight="1" x14ac:dyDescent="0.15">
      <c r="A948" s="32"/>
      <c r="B948" s="33"/>
      <c r="C948" s="34"/>
      <c r="D948" s="34"/>
      <c r="E948" s="35" t="str">
        <f t="shared" si="98"/>
        <v/>
      </c>
      <c r="F948" s="36"/>
      <c r="G948" s="103" t="str">
        <f t="shared" si="96"/>
        <v/>
      </c>
      <c r="H948" s="36"/>
      <c r="I948" s="103" t="str">
        <f t="shared" si="97"/>
        <v/>
      </c>
      <c r="J948" s="36"/>
      <c r="K948" s="36"/>
      <c r="L948" s="36"/>
      <c r="M948" s="36"/>
      <c r="N948" s="57"/>
      <c r="P948" s="28" t="str">
        <f t="shared" si="99"/>
        <v/>
      </c>
    </row>
    <row r="949" spans="1:16" ht="15.95" hidden="1" customHeight="1" x14ac:dyDescent="0.15">
      <c r="A949" s="32"/>
      <c r="B949" s="33"/>
      <c r="C949" s="34"/>
      <c r="D949" s="34"/>
      <c r="E949" s="35" t="str">
        <f t="shared" si="98"/>
        <v/>
      </c>
      <c r="F949" s="36"/>
      <c r="G949" s="103" t="str">
        <f t="shared" si="96"/>
        <v/>
      </c>
      <c r="H949" s="36"/>
      <c r="I949" s="103" t="str">
        <f t="shared" si="97"/>
        <v/>
      </c>
      <c r="J949" s="36"/>
      <c r="K949" s="36"/>
      <c r="L949" s="36"/>
      <c r="M949" s="36"/>
      <c r="N949" s="57"/>
      <c r="P949" s="28" t="str">
        <f t="shared" si="99"/>
        <v/>
      </c>
    </row>
    <row r="950" spans="1:16" ht="15.95" hidden="1" customHeight="1" x14ac:dyDescent="0.15">
      <c r="A950" s="32"/>
      <c r="B950" s="33"/>
      <c r="C950" s="34"/>
      <c r="D950" s="34"/>
      <c r="E950" s="35" t="str">
        <f t="shared" si="98"/>
        <v/>
      </c>
      <c r="F950" s="36"/>
      <c r="G950" s="103" t="str">
        <f t="shared" si="96"/>
        <v/>
      </c>
      <c r="H950" s="36"/>
      <c r="I950" s="103" t="str">
        <f t="shared" si="97"/>
        <v/>
      </c>
      <c r="J950" s="36"/>
      <c r="K950" s="36"/>
      <c r="L950" s="36"/>
      <c r="M950" s="36"/>
      <c r="N950" s="57"/>
      <c r="P950" s="28" t="str">
        <f t="shared" si="99"/>
        <v/>
      </c>
    </row>
    <row r="951" spans="1:16" ht="15.95" hidden="1" customHeight="1" x14ac:dyDescent="0.15">
      <c r="A951" s="32"/>
      <c r="B951" s="33"/>
      <c r="C951" s="34"/>
      <c r="D951" s="34"/>
      <c r="E951" s="35" t="str">
        <f t="shared" si="98"/>
        <v/>
      </c>
      <c r="F951" s="36"/>
      <c r="G951" s="103" t="str">
        <f t="shared" si="96"/>
        <v/>
      </c>
      <c r="H951" s="36"/>
      <c r="I951" s="103" t="str">
        <f t="shared" si="97"/>
        <v/>
      </c>
      <c r="J951" s="36"/>
      <c r="K951" s="36"/>
      <c r="L951" s="36"/>
      <c r="M951" s="36"/>
      <c r="N951" s="57"/>
      <c r="P951" s="28" t="str">
        <f t="shared" si="99"/>
        <v/>
      </c>
    </row>
    <row r="952" spans="1:16" ht="15.95" hidden="1" customHeight="1" x14ac:dyDescent="0.15">
      <c r="A952" s="32"/>
      <c r="B952" s="33"/>
      <c r="C952" s="34"/>
      <c r="D952" s="34"/>
      <c r="E952" s="35" t="str">
        <f t="shared" si="98"/>
        <v/>
      </c>
      <c r="F952" s="36"/>
      <c r="G952" s="103" t="str">
        <f t="shared" si="96"/>
        <v/>
      </c>
      <c r="H952" s="36"/>
      <c r="I952" s="103" t="str">
        <f t="shared" si="97"/>
        <v/>
      </c>
      <c r="J952" s="36"/>
      <c r="K952" s="36"/>
      <c r="L952" s="36"/>
      <c r="M952" s="36"/>
      <c r="N952" s="57"/>
      <c r="P952" s="28" t="str">
        <f t="shared" si="99"/>
        <v/>
      </c>
    </row>
    <row r="953" spans="1:16" ht="15.95" hidden="1" customHeight="1" x14ac:dyDescent="0.15">
      <c r="A953" s="32"/>
      <c r="B953" s="33"/>
      <c r="C953" s="34"/>
      <c r="D953" s="34"/>
      <c r="E953" s="35" t="str">
        <f t="shared" si="98"/>
        <v/>
      </c>
      <c r="F953" s="36"/>
      <c r="G953" s="103" t="str">
        <f t="shared" si="96"/>
        <v/>
      </c>
      <c r="H953" s="36"/>
      <c r="I953" s="103" t="str">
        <f t="shared" si="97"/>
        <v/>
      </c>
      <c r="J953" s="36"/>
      <c r="K953" s="36"/>
      <c r="L953" s="36"/>
      <c r="M953" s="36"/>
      <c r="N953" s="57"/>
      <c r="P953" s="28" t="str">
        <f t="shared" si="99"/>
        <v/>
      </c>
    </row>
    <row r="954" spans="1:16" ht="15.95" hidden="1" customHeight="1" x14ac:dyDescent="0.15">
      <c r="A954" s="32"/>
      <c r="B954" s="33"/>
      <c r="C954" s="34"/>
      <c r="D954" s="34"/>
      <c r="E954" s="35" t="str">
        <f t="shared" si="98"/>
        <v/>
      </c>
      <c r="F954" s="36"/>
      <c r="G954" s="103" t="str">
        <f t="shared" si="96"/>
        <v/>
      </c>
      <c r="H954" s="36"/>
      <c r="I954" s="103" t="str">
        <f t="shared" si="97"/>
        <v/>
      </c>
      <c r="J954" s="36"/>
      <c r="K954" s="36"/>
      <c r="L954" s="36"/>
      <c r="M954" s="36"/>
      <c r="N954" s="57"/>
      <c r="P954" s="28" t="str">
        <f t="shared" si="99"/>
        <v/>
      </c>
    </row>
    <row r="955" spans="1:16" ht="15.95" hidden="1" customHeight="1" x14ac:dyDescent="0.15">
      <c r="A955" s="32"/>
      <c r="B955" s="33"/>
      <c r="C955" s="34"/>
      <c r="D955" s="34"/>
      <c r="E955" s="35" t="str">
        <f t="shared" si="98"/>
        <v/>
      </c>
      <c r="F955" s="36"/>
      <c r="G955" s="103" t="str">
        <f t="shared" si="96"/>
        <v/>
      </c>
      <c r="H955" s="36"/>
      <c r="I955" s="103" t="str">
        <f t="shared" si="97"/>
        <v/>
      </c>
      <c r="J955" s="36"/>
      <c r="K955" s="36"/>
      <c r="L955" s="36"/>
      <c r="M955" s="36"/>
      <c r="N955" s="57"/>
      <c r="P955" s="28" t="str">
        <f t="shared" si="99"/>
        <v/>
      </c>
    </row>
    <row r="956" spans="1:16" ht="15.95" hidden="1" customHeight="1" x14ac:dyDescent="0.15">
      <c r="A956" s="32"/>
      <c r="B956" s="33"/>
      <c r="C956" s="34"/>
      <c r="D956" s="34"/>
      <c r="E956" s="35" t="str">
        <f t="shared" si="98"/>
        <v/>
      </c>
      <c r="F956" s="36"/>
      <c r="G956" s="103" t="str">
        <f t="shared" si="96"/>
        <v/>
      </c>
      <c r="H956" s="36"/>
      <c r="I956" s="103" t="str">
        <f t="shared" si="97"/>
        <v/>
      </c>
      <c r="J956" s="36"/>
      <c r="K956" s="36"/>
      <c r="L956" s="36"/>
      <c r="M956" s="36"/>
      <c r="N956" s="57"/>
      <c r="P956" s="28" t="str">
        <f t="shared" si="99"/>
        <v/>
      </c>
    </row>
    <row r="957" spans="1:16" ht="15.95" hidden="1" customHeight="1" x14ac:dyDescent="0.15">
      <c r="A957" s="32"/>
      <c r="B957" s="33"/>
      <c r="C957" s="34"/>
      <c r="D957" s="34"/>
      <c r="E957" s="35" t="str">
        <f t="shared" si="98"/>
        <v/>
      </c>
      <c r="F957" s="36"/>
      <c r="G957" s="103" t="str">
        <f t="shared" si="96"/>
        <v/>
      </c>
      <c r="H957" s="36"/>
      <c r="I957" s="103" t="str">
        <f t="shared" si="97"/>
        <v/>
      </c>
      <c r="J957" s="36"/>
      <c r="K957" s="36"/>
      <c r="L957" s="36"/>
      <c r="M957" s="36"/>
      <c r="N957" s="57"/>
      <c r="P957" s="28" t="str">
        <f t="shared" si="99"/>
        <v/>
      </c>
    </row>
    <row r="958" spans="1:16" ht="15.95" hidden="1" customHeight="1" x14ac:dyDescent="0.15">
      <c r="A958" s="32"/>
      <c r="B958" s="33"/>
      <c r="C958" s="34"/>
      <c r="D958" s="34"/>
      <c r="E958" s="35" t="str">
        <f t="shared" si="98"/>
        <v/>
      </c>
      <c r="F958" s="36"/>
      <c r="G958" s="103" t="str">
        <f t="shared" si="96"/>
        <v/>
      </c>
      <c r="H958" s="36"/>
      <c r="I958" s="103" t="str">
        <f t="shared" si="97"/>
        <v/>
      </c>
      <c r="J958" s="36"/>
      <c r="K958" s="36"/>
      <c r="L958" s="36"/>
      <c r="M958" s="36"/>
      <c r="N958" s="57"/>
      <c r="P958" s="28" t="str">
        <f t="shared" si="99"/>
        <v/>
      </c>
    </row>
    <row r="959" spans="1:16" ht="15.95" hidden="1" customHeight="1" x14ac:dyDescent="0.15">
      <c r="A959" s="32"/>
      <c r="B959" s="33"/>
      <c r="C959" s="34"/>
      <c r="D959" s="34"/>
      <c r="E959" s="35" t="str">
        <f t="shared" si="98"/>
        <v/>
      </c>
      <c r="F959" s="36"/>
      <c r="G959" s="103" t="str">
        <f t="shared" si="96"/>
        <v/>
      </c>
      <c r="H959" s="36"/>
      <c r="I959" s="103" t="str">
        <f t="shared" si="97"/>
        <v/>
      </c>
      <c r="J959" s="36"/>
      <c r="K959" s="36"/>
      <c r="L959" s="36"/>
      <c r="M959" s="36"/>
      <c r="N959" s="57"/>
      <c r="P959" s="28" t="str">
        <f t="shared" si="99"/>
        <v/>
      </c>
    </row>
    <row r="960" spans="1:16" ht="15.95" hidden="1" customHeight="1" x14ac:dyDescent="0.15">
      <c r="A960" s="32"/>
      <c r="B960" s="33"/>
      <c r="C960" s="34"/>
      <c r="D960" s="34"/>
      <c r="E960" s="35" t="str">
        <f t="shared" si="98"/>
        <v/>
      </c>
      <c r="F960" s="36"/>
      <c r="G960" s="103" t="str">
        <f t="shared" si="96"/>
        <v/>
      </c>
      <c r="H960" s="36"/>
      <c r="I960" s="103" t="str">
        <f t="shared" si="97"/>
        <v/>
      </c>
      <c r="J960" s="36"/>
      <c r="K960" s="36"/>
      <c r="L960" s="36"/>
      <c r="M960" s="36"/>
      <c r="N960" s="57"/>
      <c r="P960" s="28" t="str">
        <f t="shared" si="99"/>
        <v/>
      </c>
    </row>
    <row r="961" spans="1:16" ht="15.95" hidden="1" customHeight="1" x14ac:dyDescent="0.15">
      <c r="A961" s="32"/>
      <c r="B961" s="33"/>
      <c r="C961" s="34"/>
      <c r="D961" s="34"/>
      <c r="E961" s="35" t="str">
        <f t="shared" si="98"/>
        <v/>
      </c>
      <c r="F961" s="36"/>
      <c r="G961" s="103" t="str">
        <f t="shared" si="96"/>
        <v/>
      </c>
      <c r="H961" s="36"/>
      <c r="I961" s="103" t="str">
        <f t="shared" si="97"/>
        <v/>
      </c>
      <c r="J961" s="36"/>
      <c r="K961" s="36"/>
      <c r="L961" s="36"/>
      <c r="M961" s="36"/>
      <c r="N961" s="57"/>
      <c r="P961" s="28" t="str">
        <f t="shared" si="99"/>
        <v/>
      </c>
    </row>
    <row r="962" spans="1:16" ht="15.95" hidden="1" customHeight="1" x14ac:dyDescent="0.15">
      <c r="A962" s="32"/>
      <c r="B962" s="33"/>
      <c r="C962" s="34"/>
      <c r="D962" s="34"/>
      <c r="E962" s="35" t="str">
        <f t="shared" si="98"/>
        <v/>
      </c>
      <c r="F962" s="36"/>
      <c r="G962" s="103" t="str">
        <f t="shared" ref="G962:G1025" si="100">IF(F962="","",VLOOKUP(F962,科目一覧表,2,FALSE))</f>
        <v/>
      </c>
      <c r="H962" s="36"/>
      <c r="I962" s="103" t="str">
        <f t="shared" ref="I962:I1025" si="101">IF(H962="","",VLOOKUP(H962,補助科目一覧表,2,FALSE))</f>
        <v/>
      </c>
      <c r="J962" s="36"/>
      <c r="K962" s="36"/>
      <c r="L962" s="36"/>
      <c r="M962" s="36"/>
      <c r="N962" s="57"/>
      <c r="P962" s="28" t="str">
        <f t="shared" si="99"/>
        <v/>
      </c>
    </row>
    <row r="963" spans="1:16" ht="15.95" hidden="1" customHeight="1" x14ac:dyDescent="0.15">
      <c r="A963" s="32"/>
      <c r="B963" s="33"/>
      <c r="C963" s="34"/>
      <c r="D963" s="34"/>
      <c r="E963" s="35" t="str">
        <f t="shared" si="98"/>
        <v/>
      </c>
      <c r="F963" s="36"/>
      <c r="G963" s="103" t="str">
        <f t="shared" si="100"/>
        <v/>
      </c>
      <c r="H963" s="36"/>
      <c r="I963" s="103" t="str">
        <f t="shared" si="101"/>
        <v/>
      </c>
      <c r="J963" s="36"/>
      <c r="K963" s="36"/>
      <c r="L963" s="36"/>
      <c r="M963" s="36"/>
      <c r="N963" s="57"/>
      <c r="P963" s="28" t="str">
        <f t="shared" si="99"/>
        <v/>
      </c>
    </row>
    <row r="964" spans="1:16" ht="15.95" hidden="1" customHeight="1" x14ac:dyDescent="0.15">
      <c r="A964" s="32"/>
      <c r="B964" s="33"/>
      <c r="C964" s="34"/>
      <c r="D964" s="34"/>
      <c r="E964" s="35" t="str">
        <f t="shared" si="98"/>
        <v/>
      </c>
      <c r="F964" s="36"/>
      <c r="G964" s="103" t="str">
        <f t="shared" si="100"/>
        <v/>
      </c>
      <c r="H964" s="36"/>
      <c r="I964" s="103" t="str">
        <f t="shared" si="101"/>
        <v/>
      </c>
      <c r="J964" s="36"/>
      <c r="K964" s="36"/>
      <c r="L964" s="36"/>
      <c r="M964" s="36"/>
      <c r="N964" s="57"/>
      <c r="P964" s="28" t="str">
        <f t="shared" si="99"/>
        <v/>
      </c>
    </row>
    <row r="965" spans="1:16" ht="15.95" hidden="1" customHeight="1" x14ac:dyDescent="0.15">
      <c r="A965" s="32"/>
      <c r="B965" s="33"/>
      <c r="C965" s="34"/>
      <c r="D965" s="34"/>
      <c r="E965" s="35" t="str">
        <f t="shared" si="98"/>
        <v/>
      </c>
      <c r="F965" s="36"/>
      <c r="G965" s="103" t="str">
        <f t="shared" si="100"/>
        <v/>
      </c>
      <c r="H965" s="36"/>
      <c r="I965" s="103" t="str">
        <f t="shared" si="101"/>
        <v/>
      </c>
      <c r="J965" s="36"/>
      <c r="K965" s="36"/>
      <c r="L965" s="36"/>
      <c r="M965" s="36"/>
      <c r="N965" s="57"/>
      <c r="P965" s="28" t="str">
        <f t="shared" si="99"/>
        <v/>
      </c>
    </row>
    <row r="966" spans="1:16" ht="15.95" hidden="1" customHeight="1" x14ac:dyDescent="0.15">
      <c r="A966" s="32"/>
      <c r="B966" s="33"/>
      <c r="C966" s="34"/>
      <c r="D966" s="34"/>
      <c r="E966" s="35" t="str">
        <f t="shared" si="98"/>
        <v/>
      </c>
      <c r="F966" s="36"/>
      <c r="G966" s="103" t="str">
        <f t="shared" si="100"/>
        <v/>
      </c>
      <c r="H966" s="36"/>
      <c r="I966" s="103" t="str">
        <f t="shared" si="101"/>
        <v/>
      </c>
      <c r="J966" s="36"/>
      <c r="K966" s="36"/>
      <c r="L966" s="36"/>
      <c r="M966" s="36"/>
      <c r="N966" s="57"/>
      <c r="P966" s="28" t="str">
        <f t="shared" si="99"/>
        <v/>
      </c>
    </row>
    <row r="967" spans="1:16" ht="15.95" hidden="1" customHeight="1" x14ac:dyDescent="0.15">
      <c r="A967" s="32"/>
      <c r="B967" s="33"/>
      <c r="C967" s="34"/>
      <c r="D967" s="34"/>
      <c r="E967" s="35" t="str">
        <f t="shared" si="98"/>
        <v/>
      </c>
      <c r="F967" s="36"/>
      <c r="G967" s="103" t="str">
        <f t="shared" si="100"/>
        <v/>
      </c>
      <c r="H967" s="36"/>
      <c r="I967" s="103" t="str">
        <f t="shared" si="101"/>
        <v/>
      </c>
      <c r="J967" s="36"/>
      <c r="K967" s="36"/>
      <c r="L967" s="36"/>
      <c r="M967" s="36"/>
      <c r="N967" s="57"/>
      <c r="P967" s="28" t="str">
        <f t="shared" si="99"/>
        <v/>
      </c>
    </row>
    <row r="968" spans="1:16" ht="15.95" hidden="1" customHeight="1" x14ac:dyDescent="0.15">
      <c r="A968" s="32"/>
      <c r="B968" s="33"/>
      <c r="C968" s="34"/>
      <c r="D968" s="34"/>
      <c r="E968" s="35" t="str">
        <f t="shared" si="98"/>
        <v/>
      </c>
      <c r="F968" s="36"/>
      <c r="G968" s="103" t="str">
        <f t="shared" si="100"/>
        <v/>
      </c>
      <c r="H968" s="36"/>
      <c r="I968" s="103" t="str">
        <f t="shared" si="101"/>
        <v/>
      </c>
      <c r="J968" s="36"/>
      <c r="K968" s="36"/>
      <c r="L968" s="36"/>
      <c r="M968" s="36"/>
      <c r="N968" s="57"/>
      <c r="P968" s="28" t="str">
        <f t="shared" si="99"/>
        <v/>
      </c>
    </row>
    <row r="969" spans="1:16" ht="15.95" hidden="1" customHeight="1" x14ac:dyDescent="0.15">
      <c r="A969" s="32"/>
      <c r="B969" s="33"/>
      <c r="C969" s="34"/>
      <c r="D969" s="34"/>
      <c r="E969" s="35" t="str">
        <f t="shared" si="98"/>
        <v/>
      </c>
      <c r="F969" s="36"/>
      <c r="G969" s="103" t="str">
        <f t="shared" si="100"/>
        <v/>
      </c>
      <c r="H969" s="36"/>
      <c r="I969" s="103" t="str">
        <f t="shared" si="101"/>
        <v/>
      </c>
      <c r="J969" s="36"/>
      <c r="K969" s="36"/>
      <c r="L969" s="36"/>
      <c r="M969" s="36"/>
      <c r="N969" s="57"/>
      <c r="P969" s="28" t="str">
        <f t="shared" si="99"/>
        <v/>
      </c>
    </row>
    <row r="970" spans="1:16" ht="15.95" hidden="1" customHeight="1" x14ac:dyDescent="0.15">
      <c r="A970" s="32"/>
      <c r="B970" s="33"/>
      <c r="C970" s="34"/>
      <c r="D970" s="34"/>
      <c r="E970" s="35" t="str">
        <f t="shared" si="98"/>
        <v/>
      </c>
      <c r="F970" s="36"/>
      <c r="G970" s="103" t="str">
        <f t="shared" si="100"/>
        <v/>
      </c>
      <c r="H970" s="36"/>
      <c r="I970" s="103" t="str">
        <f t="shared" si="101"/>
        <v/>
      </c>
      <c r="J970" s="36"/>
      <c r="K970" s="36"/>
      <c r="L970" s="36"/>
      <c r="M970" s="36"/>
      <c r="N970" s="57"/>
      <c r="P970" s="28" t="str">
        <f t="shared" si="99"/>
        <v/>
      </c>
    </row>
    <row r="971" spans="1:16" ht="15.95" hidden="1" customHeight="1" x14ac:dyDescent="0.15">
      <c r="A971" s="32"/>
      <c r="B971" s="33"/>
      <c r="C971" s="34"/>
      <c r="D971" s="34"/>
      <c r="E971" s="35" t="str">
        <f t="shared" si="98"/>
        <v/>
      </c>
      <c r="F971" s="36"/>
      <c r="G971" s="103" t="str">
        <f t="shared" si="100"/>
        <v/>
      </c>
      <c r="H971" s="36"/>
      <c r="I971" s="103" t="str">
        <f t="shared" si="101"/>
        <v/>
      </c>
      <c r="J971" s="36"/>
      <c r="K971" s="36"/>
      <c r="L971" s="36"/>
      <c r="M971" s="36"/>
      <c r="N971" s="57"/>
      <c r="P971" s="28" t="str">
        <f t="shared" si="99"/>
        <v/>
      </c>
    </row>
    <row r="972" spans="1:16" ht="15.95" hidden="1" customHeight="1" x14ac:dyDescent="0.15">
      <c r="A972" s="32"/>
      <c r="B972" s="33"/>
      <c r="C972" s="34"/>
      <c r="D972" s="34"/>
      <c r="E972" s="35" t="str">
        <f t="shared" si="98"/>
        <v/>
      </c>
      <c r="F972" s="36"/>
      <c r="G972" s="103" t="str">
        <f t="shared" si="100"/>
        <v/>
      </c>
      <c r="H972" s="36"/>
      <c r="I972" s="103" t="str">
        <f t="shared" si="101"/>
        <v/>
      </c>
      <c r="J972" s="36"/>
      <c r="K972" s="36"/>
      <c r="L972" s="36"/>
      <c r="M972" s="36"/>
      <c r="N972" s="57"/>
      <c r="P972" s="28" t="str">
        <f t="shared" si="99"/>
        <v/>
      </c>
    </row>
    <row r="973" spans="1:16" ht="15.95" hidden="1" customHeight="1" x14ac:dyDescent="0.15">
      <c r="A973" s="32"/>
      <c r="B973" s="33"/>
      <c r="C973" s="34"/>
      <c r="D973" s="34"/>
      <c r="E973" s="35" t="str">
        <f t="shared" si="98"/>
        <v/>
      </c>
      <c r="F973" s="36"/>
      <c r="G973" s="103" t="str">
        <f t="shared" si="100"/>
        <v/>
      </c>
      <c r="H973" s="36"/>
      <c r="I973" s="103" t="str">
        <f t="shared" si="101"/>
        <v/>
      </c>
      <c r="J973" s="36"/>
      <c r="K973" s="36"/>
      <c r="L973" s="36"/>
      <c r="M973" s="36"/>
      <c r="N973" s="57"/>
      <c r="P973" s="28" t="str">
        <f t="shared" si="99"/>
        <v/>
      </c>
    </row>
    <row r="974" spans="1:16" ht="15.95" hidden="1" customHeight="1" x14ac:dyDescent="0.15">
      <c r="A974" s="32"/>
      <c r="B974" s="33"/>
      <c r="C974" s="34"/>
      <c r="D974" s="34"/>
      <c r="E974" s="35" t="str">
        <f t="shared" si="98"/>
        <v/>
      </c>
      <c r="F974" s="36"/>
      <c r="G974" s="103" t="str">
        <f t="shared" si="100"/>
        <v/>
      </c>
      <c r="H974" s="36"/>
      <c r="I974" s="103" t="str">
        <f t="shared" si="101"/>
        <v/>
      </c>
      <c r="J974" s="36"/>
      <c r="K974" s="36"/>
      <c r="L974" s="36"/>
      <c r="M974" s="36"/>
      <c r="N974" s="57"/>
      <c r="P974" s="28" t="str">
        <f t="shared" si="99"/>
        <v/>
      </c>
    </row>
    <row r="975" spans="1:16" ht="15.95" hidden="1" customHeight="1" x14ac:dyDescent="0.15">
      <c r="A975" s="32"/>
      <c r="B975" s="33"/>
      <c r="C975" s="34"/>
      <c r="D975" s="34"/>
      <c r="E975" s="35" t="str">
        <f t="shared" si="98"/>
        <v/>
      </c>
      <c r="F975" s="36"/>
      <c r="G975" s="103" t="str">
        <f t="shared" si="100"/>
        <v/>
      </c>
      <c r="H975" s="36"/>
      <c r="I975" s="103" t="str">
        <f t="shared" si="101"/>
        <v/>
      </c>
      <c r="J975" s="36"/>
      <c r="K975" s="36"/>
      <c r="L975" s="36"/>
      <c r="M975" s="36"/>
      <c r="N975" s="57"/>
      <c r="P975" s="28" t="str">
        <f t="shared" si="99"/>
        <v/>
      </c>
    </row>
    <row r="976" spans="1:16" ht="15.95" hidden="1" customHeight="1" x14ac:dyDescent="0.15">
      <c r="A976" s="32"/>
      <c r="B976" s="33"/>
      <c r="C976" s="34"/>
      <c r="D976" s="34"/>
      <c r="E976" s="35" t="str">
        <f t="shared" si="98"/>
        <v/>
      </c>
      <c r="F976" s="36"/>
      <c r="G976" s="103" t="str">
        <f t="shared" si="100"/>
        <v/>
      </c>
      <c r="H976" s="36"/>
      <c r="I976" s="103" t="str">
        <f t="shared" si="101"/>
        <v/>
      </c>
      <c r="J976" s="36"/>
      <c r="K976" s="36"/>
      <c r="L976" s="36"/>
      <c r="M976" s="36"/>
      <c r="N976" s="57"/>
      <c r="P976" s="28" t="str">
        <f t="shared" si="99"/>
        <v/>
      </c>
    </row>
    <row r="977" spans="1:16" ht="15.95" hidden="1" customHeight="1" x14ac:dyDescent="0.15">
      <c r="A977" s="32"/>
      <c r="B977" s="33"/>
      <c r="C977" s="34"/>
      <c r="D977" s="34"/>
      <c r="E977" s="35" t="str">
        <f t="shared" si="98"/>
        <v/>
      </c>
      <c r="F977" s="36"/>
      <c r="G977" s="103" t="str">
        <f t="shared" si="100"/>
        <v/>
      </c>
      <c r="H977" s="36"/>
      <c r="I977" s="103" t="str">
        <f t="shared" si="101"/>
        <v/>
      </c>
      <c r="J977" s="36"/>
      <c r="K977" s="36"/>
      <c r="L977" s="36"/>
      <c r="M977" s="36"/>
      <c r="N977" s="57"/>
      <c r="P977" s="28" t="str">
        <f t="shared" si="99"/>
        <v/>
      </c>
    </row>
    <row r="978" spans="1:16" ht="15.95" hidden="1" customHeight="1" x14ac:dyDescent="0.15">
      <c r="A978" s="32"/>
      <c r="B978" s="33"/>
      <c r="C978" s="34"/>
      <c r="D978" s="34"/>
      <c r="E978" s="35" t="str">
        <f t="shared" si="98"/>
        <v/>
      </c>
      <c r="F978" s="36"/>
      <c r="G978" s="103" t="str">
        <f t="shared" si="100"/>
        <v/>
      </c>
      <c r="H978" s="36"/>
      <c r="I978" s="103" t="str">
        <f t="shared" si="101"/>
        <v/>
      </c>
      <c r="J978" s="36"/>
      <c r="K978" s="36"/>
      <c r="L978" s="36"/>
      <c r="M978" s="36"/>
      <c r="N978" s="57"/>
      <c r="P978" s="28" t="str">
        <f t="shared" si="99"/>
        <v/>
      </c>
    </row>
    <row r="979" spans="1:16" ht="15.95" hidden="1" customHeight="1" x14ac:dyDescent="0.15">
      <c r="A979" s="32"/>
      <c r="B979" s="33"/>
      <c r="C979" s="34"/>
      <c r="D979" s="34"/>
      <c r="E979" s="35" t="str">
        <f t="shared" si="98"/>
        <v/>
      </c>
      <c r="F979" s="36"/>
      <c r="G979" s="103" t="str">
        <f t="shared" si="100"/>
        <v/>
      </c>
      <c r="H979" s="36"/>
      <c r="I979" s="103" t="str">
        <f t="shared" si="101"/>
        <v/>
      </c>
      <c r="J979" s="36"/>
      <c r="K979" s="36"/>
      <c r="L979" s="36"/>
      <c r="M979" s="36"/>
      <c r="N979" s="57"/>
      <c r="P979" s="28" t="str">
        <f t="shared" si="99"/>
        <v/>
      </c>
    </row>
    <row r="980" spans="1:16" ht="15.95" hidden="1" customHeight="1" x14ac:dyDescent="0.15">
      <c r="A980" s="32"/>
      <c r="B980" s="33"/>
      <c r="C980" s="34"/>
      <c r="D980" s="34"/>
      <c r="E980" s="35" t="str">
        <f t="shared" si="98"/>
        <v/>
      </c>
      <c r="F980" s="36"/>
      <c r="G980" s="103" t="str">
        <f t="shared" si="100"/>
        <v/>
      </c>
      <c r="H980" s="36"/>
      <c r="I980" s="103" t="str">
        <f t="shared" si="101"/>
        <v/>
      </c>
      <c r="J980" s="36"/>
      <c r="K980" s="36"/>
      <c r="L980" s="36"/>
      <c r="M980" s="36"/>
      <c r="N980" s="57"/>
      <c r="P980" s="28" t="str">
        <f t="shared" si="99"/>
        <v/>
      </c>
    </row>
    <row r="981" spans="1:16" ht="15.95" hidden="1" customHeight="1" x14ac:dyDescent="0.15">
      <c r="A981" s="32"/>
      <c r="B981" s="33"/>
      <c r="C981" s="34"/>
      <c r="D981" s="34"/>
      <c r="E981" s="35" t="str">
        <f t="shared" si="98"/>
        <v/>
      </c>
      <c r="F981" s="36"/>
      <c r="G981" s="103" t="str">
        <f t="shared" si="100"/>
        <v/>
      </c>
      <c r="H981" s="36"/>
      <c r="I981" s="103" t="str">
        <f t="shared" si="101"/>
        <v/>
      </c>
      <c r="J981" s="36"/>
      <c r="K981" s="36"/>
      <c r="L981" s="36"/>
      <c r="M981" s="36"/>
      <c r="N981" s="57"/>
      <c r="P981" s="28" t="str">
        <f t="shared" si="99"/>
        <v/>
      </c>
    </row>
    <row r="982" spans="1:16" ht="15.95" hidden="1" customHeight="1" x14ac:dyDescent="0.15">
      <c r="A982" s="32"/>
      <c r="B982" s="33"/>
      <c r="C982" s="34"/>
      <c r="D982" s="34"/>
      <c r="E982" s="35" t="str">
        <f t="shared" si="98"/>
        <v/>
      </c>
      <c r="F982" s="36"/>
      <c r="G982" s="103" t="str">
        <f t="shared" si="100"/>
        <v/>
      </c>
      <c r="H982" s="36"/>
      <c r="I982" s="103" t="str">
        <f t="shared" si="101"/>
        <v/>
      </c>
      <c r="J982" s="36"/>
      <c r="K982" s="36"/>
      <c r="L982" s="36"/>
      <c r="M982" s="36"/>
      <c r="N982" s="57"/>
      <c r="P982" s="28" t="str">
        <f t="shared" si="99"/>
        <v/>
      </c>
    </row>
    <row r="983" spans="1:16" ht="15.95" hidden="1" customHeight="1" x14ac:dyDescent="0.15">
      <c r="A983" s="32"/>
      <c r="B983" s="33"/>
      <c r="C983" s="34"/>
      <c r="D983" s="34"/>
      <c r="E983" s="35" t="str">
        <f t="shared" si="98"/>
        <v/>
      </c>
      <c r="F983" s="36"/>
      <c r="G983" s="103" t="str">
        <f t="shared" si="100"/>
        <v/>
      </c>
      <c r="H983" s="36"/>
      <c r="I983" s="103" t="str">
        <f t="shared" si="101"/>
        <v/>
      </c>
      <c r="J983" s="36"/>
      <c r="K983" s="36"/>
      <c r="L983" s="36"/>
      <c r="M983" s="36"/>
      <c r="N983" s="57"/>
      <c r="P983" s="28" t="str">
        <f t="shared" si="99"/>
        <v/>
      </c>
    </row>
    <row r="984" spans="1:16" ht="15.95" hidden="1" customHeight="1" x14ac:dyDescent="0.15">
      <c r="A984" s="32"/>
      <c r="B984" s="33"/>
      <c r="C984" s="34"/>
      <c r="D984" s="34"/>
      <c r="E984" s="35" t="str">
        <f t="shared" si="98"/>
        <v/>
      </c>
      <c r="F984" s="36"/>
      <c r="G984" s="103" t="str">
        <f t="shared" si="100"/>
        <v/>
      </c>
      <c r="H984" s="36"/>
      <c r="I984" s="103" t="str">
        <f t="shared" si="101"/>
        <v/>
      </c>
      <c r="J984" s="36"/>
      <c r="K984" s="36"/>
      <c r="L984" s="36"/>
      <c r="M984" s="36"/>
      <c r="N984" s="57"/>
      <c r="P984" s="28" t="str">
        <f t="shared" si="99"/>
        <v/>
      </c>
    </row>
    <row r="985" spans="1:16" ht="15.95" hidden="1" customHeight="1" x14ac:dyDescent="0.15">
      <c r="A985" s="32"/>
      <c r="B985" s="33"/>
      <c r="C985" s="34"/>
      <c r="D985" s="34"/>
      <c r="E985" s="35" t="str">
        <f t="shared" si="98"/>
        <v/>
      </c>
      <c r="F985" s="36"/>
      <c r="G985" s="103" t="str">
        <f t="shared" si="100"/>
        <v/>
      </c>
      <c r="H985" s="36"/>
      <c r="I985" s="103" t="str">
        <f t="shared" si="101"/>
        <v/>
      </c>
      <c r="J985" s="36"/>
      <c r="K985" s="36"/>
      <c r="L985" s="36"/>
      <c r="M985" s="36"/>
      <c r="N985" s="57"/>
      <c r="P985" s="28" t="str">
        <f t="shared" si="99"/>
        <v/>
      </c>
    </row>
    <row r="986" spans="1:16" ht="15.95" hidden="1" customHeight="1" x14ac:dyDescent="0.15">
      <c r="A986" s="32"/>
      <c r="B986" s="33"/>
      <c r="C986" s="34"/>
      <c r="D986" s="34"/>
      <c r="E986" s="35" t="str">
        <f t="shared" si="98"/>
        <v/>
      </c>
      <c r="F986" s="36"/>
      <c r="G986" s="103" t="str">
        <f t="shared" si="100"/>
        <v/>
      </c>
      <c r="H986" s="36"/>
      <c r="I986" s="103" t="str">
        <f t="shared" si="101"/>
        <v/>
      </c>
      <c r="J986" s="36"/>
      <c r="K986" s="36"/>
      <c r="L986" s="36"/>
      <c r="M986" s="36"/>
      <c r="N986" s="57"/>
      <c r="P986" s="28" t="str">
        <f t="shared" si="99"/>
        <v/>
      </c>
    </row>
    <row r="987" spans="1:16" ht="15.95" hidden="1" customHeight="1" x14ac:dyDescent="0.15">
      <c r="A987" s="32"/>
      <c r="B987" s="33"/>
      <c r="C987" s="34"/>
      <c r="D987" s="34"/>
      <c r="E987" s="35" t="str">
        <f t="shared" si="98"/>
        <v/>
      </c>
      <c r="F987" s="36"/>
      <c r="G987" s="103" t="str">
        <f t="shared" si="100"/>
        <v/>
      </c>
      <c r="H987" s="36"/>
      <c r="I987" s="103" t="str">
        <f t="shared" si="101"/>
        <v/>
      </c>
      <c r="J987" s="36"/>
      <c r="K987" s="36"/>
      <c r="L987" s="36"/>
      <c r="M987" s="36"/>
      <c r="N987" s="57"/>
      <c r="P987" s="28" t="str">
        <f t="shared" si="99"/>
        <v/>
      </c>
    </row>
    <row r="988" spans="1:16" ht="15.95" hidden="1" customHeight="1" x14ac:dyDescent="0.15">
      <c r="A988" s="32"/>
      <c r="B988" s="33"/>
      <c r="C988" s="34"/>
      <c r="D988" s="34"/>
      <c r="E988" s="35" t="str">
        <f t="shared" si="98"/>
        <v/>
      </c>
      <c r="F988" s="36"/>
      <c r="G988" s="103" t="str">
        <f t="shared" si="100"/>
        <v/>
      </c>
      <c r="H988" s="36"/>
      <c r="I988" s="103" t="str">
        <f t="shared" si="101"/>
        <v/>
      </c>
      <c r="J988" s="36"/>
      <c r="K988" s="36"/>
      <c r="L988" s="36"/>
      <c r="M988" s="36"/>
      <c r="N988" s="57"/>
      <c r="P988" s="28" t="str">
        <f t="shared" si="99"/>
        <v/>
      </c>
    </row>
    <row r="989" spans="1:16" ht="15.95" hidden="1" customHeight="1" x14ac:dyDescent="0.15">
      <c r="A989" s="32"/>
      <c r="B989" s="33"/>
      <c r="C989" s="34"/>
      <c r="D989" s="34"/>
      <c r="E989" s="35" t="str">
        <f t="shared" si="98"/>
        <v/>
      </c>
      <c r="F989" s="36"/>
      <c r="G989" s="103" t="str">
        <f t="shared" si="100"/>
        <v/>
      </c>
      <c r="H989" s="36"/>
      <c r="I989" s="103" t="str">
        <f t="shared" si="101"/>
        <v/>
      </c>
      <c r="J989" s="36"/>
      <c r="K989" s="36"/>
      <c r="L989" s="36"/>
      <c r="M989" s="36"/>
      <c r="N989" s="57"/>
      <c r="P989" s="28" t="str">
        <f t="shared" si="99"/>
        <v/>
      </c>
    </row>
    <row r="990" spans="1:16" ht="15.95" hidden="1" customHeight="1" x14ac:dyDescent="0.15">
      <c r="A990" s="32"/>
      <c r="B990" s="33"/>
      <c r="C990" s="34"/>
      <c r="D990" s="34"/>
      <c r="E990" s="35" t="str">
        <f t="shared" si="98"/>
        <v/>
      </c>
      <c r="F990" s="36"/>
      <c r="G990" s="103" t="str">
        <f t="shared" si="100"/>
        <v/>
      </c>
      <c r="H990" s="36"/>
      <c r="I990" s="103" t="str">
        <f t="shared" si="101"/>
        <v/>
      </c>
      <c r="J990" s="36"/>
      <c r="K990" s="36"/>
      <c r="L990" s="36"/>
      <c r="M990" s="36"/>
      <c r="N990" s="57"/>
      <c r="P990" s="28" t="str">
        <f t="shared" si="99"/>
        <v/>
      </c>
    </row>
    <row r="991" spans="1:16" ht="15.95" hidden="1" customHeight="1" x14ac:dyDescent="0.15">
      <c r="A991" s="32"/>
      <c r="B991" s="33"/>
      <c r="C991" s="34"/>
      <c r="D991" s="34"/>
      <c r="E991" s="35" t="str">
        <f t="shared" si="98"/>
        <v/>
      </c>
      <c r="F991" s="36"/>
      <c r="G991" s="103" t="str">
        <f t="shared" si="100"/>
        <v/>
      </c>
      <c r="H991" s="36"/>
      <c r="I991" s="103" t="str">
        <f t="shared" si="101"/>
        <v/>
      </c>
      <c r="J991" s="36"/>
      <c r="K991" s="36"/>
      <c r="L991" s="36"/>
      <c r="M991" s="36"/>
      <c r="N991" s="57"/>
      <c r="P991" s="28" t="str">
        <f t="shared" si="99"/>
        <v/>
      </c>
    </row>
    <row r="992" spans="1:16" ht="15.95" hidden="1" customHeight="1" x14ac:dyDescent="0.15">
      <c r="A992" s="32"/>
      <c r="B992" s="33"/>
      <c r="C992" s="34"/>
      <c r="D992" s="34"/>
      <c r="E992" s="35" t="str">
        <f t="shared" si="98"/>
        <v/>
      </c>
      <c r="F992" s="36"/>
      <c r="G992" s="103" t="str">
        <f t="shared" si="100"/>
        <v/>
      </c>
      <c r="H992" s="36"/>
      <c r="I992" s="103" t="str">
        <f t="shared" si="101"/>
        <v/>
      </c>
      <c r="J992" s="36"/>
      <c r="K992" s="36"/>
      <c r="L992" s="36"/>
      <c r="M992" s="36"/>
      <c r="N992" s="57"/>
      <c r="P992" s="28" t="str">
        <f t="shared" si="99"/>
        <v/>
      </c>
    </row>
    <row r="993" spans="1:16" ht="15.95" hidden="1" customHeight="1" x14ac:dyDescent="0.15">
      <c r="A993" s="32"/>
      <c r="B993" s="33"/>
      <c r="C993" s="34"/>
      <c r="D993" s="34"/>
      <c r="E993" s="35" t="str">
        <f t="shared" si="98"/>
        <v/>
      </c>
      <c r="F993" s="36"/>
      <c r="G993" s="103" t="str">
        <f t="shared" si="100"/>
        <v/>
      </c>
      <c r="H993" s="36"/>
      <c r="I993" s="103" t="str">
        <f t="shared" si="101"/>
        <v/>
      </c>
      <c r="J993" s="36"/>
      <c r="K993" s="36"/>
      <c r="L993" s="36"/>
      <c r="M993" s="36"/>
      <c r="N993" s="57"/>
      <c r="P993" s="28" t="str">
        <f t="shared" si="99"/>
        <v/>
      </c>
    </row>
    <row r="994" spans="1:16" ht="15.95" hidden="1" customHeight="1" x14ac:dyDescent="0.15">
      <c r="A994" s="32"/>
      <c r="B994" s="33"/>
      <c r="C994" s="34"/>
      <c r="D994" s="34"/>
      <c r="E994" s="35" t="str">
        <f t="shared" si="98"/>
        <v/>
      </c>
      <c r="F994" s="36"/>
      <c r="G994" s="103" t="str">
        <f t="shared" si="100"/>
        <v/>
      </c>
      <c r="H994" s="36"/>
      <c r="I994" s="103" t="str">
        <f t="shared" si="101"/>
        <v/>
      </c>
      <c r="J994" s="36"/>
      <c r="K994" s="36"/>
      <c r="L994" s="36"/>
      <c r="M994" s="36"/>
      <c r="N994" s="57"/>
      <c r="P994" s="28" t="str">
        <f t="shared" si="99"/>
        <v/>
      </c>
    </row>
    <row r="995" spans="1:16" ht="15.95" hidden="1" customHeight="1" x14ac:dyDescent="0.15">
      <c r="A995" s="32"/>
      <c r="B995" s="33"/>
      <c r="C995" s="34"/>
      <c r="D995" s="34"/>
      <c r="E995" s="35" t="str">
        <f t="shared" si="98"/>
        <v/>
      </c>
      <c r="F995" s="36"/>
      <c r="G995" s="103" t="str">
        <f t="shared" si="100"/>
        <v/>
      </c>
      <c r="H995" s="36"/>
      <c r="I995" s="103" t="str">
        <f t="shared" si="101"/>
        <v/>
      </c>
      <c r="J995" s="36"/>
      <c r="K995" s="36"/>
      <c r="L995" s="36"/>
      <c r="M995" s="36"/>
      <c r="N995" s="57"/>
      <c r="P995" s="28" t="str">
        <f t="shared" si="99"/>
        <v/>
      </c>
    </row>
    <row r="996" spans="1:16" ht="15.95" hidden="1" customHeight="1" x14ac:dyDescent="0.15">
      <c r="A996" s="32"/>
      <c r="B996" s="33"/>
      <c r="C996" s="34"/>
      <c r="D996" s="34"/>
      <c r="E996" s="35" t="str">
        <f t="shared" si="98"/>
        <v/>
      </c>
      <c r="F996" s="36"/>
      <c r="G996" s="103" t="str">
        <f t="shared" si="100"/>
        <v/>
      </c>
      <c r="H996" s="36"/>
      <c r="I996" s="103" t="str">
        <f t="shared" si="101"/>
        <v/>
      </c>
      <c r="J996" s="36"/>
      <c r="K996" s="36"/>
      <c r="L996" s="36"/>
      <c r="M996" s="36"/>
      <c r="N996" s="57"/>
      <c r="P996" s="28" t="str">
        <f t="shared" si="99"/>
        <v/>
      </c>
    </row>
    <row r="997" spans="1:16" ht="15.95" hidden="1" customHeight="1" x14ac:dyDescent="0.15">
      <c r="A997" s="32"/>
      <c r="B997" s="33"/>
      <c r="C997" s="34"/>
      <c r="D997" s="34"/>
      <c r="E997" s="35" t="str">
        <f t="shared" si="98"/>
        <v/>
      </c>
      <c r="F997" s="36"/>
      <c r="G997" s="103" t="str">
        <f t="shared" si="100"/>
        <v/>
      </c>
      <c r="H997" s="36"/>
      <c r="I997" s="103" t="str">
        <f t="shared" si="101"/>
        <v/>
      </c>
      <c r="J997" s="36"/>
      <c r="K997" s="36"/>
      <c r="L997" s="36"/>
      <c r="M997" s="36"/>
      <c r="N997" s="57"/>
      <c r="P997" s="28" t="str">
        <f t="shared" si="99"/>
        <v/>
      </c>
    </row>
    <row r="998" spans="1:16" ht="15.95" hidden="1" customHeight="1" x14ac:dyDescent="0.15">
      <c r="A998" s="32"/>
      <c r="B998" s="33"/>
      <c r="C998" s="34"/>
      <c r="D998" s="34"/>
      <c r="E998" s="35" t="str">
        <f t="shared" si="98"/>
        <v/>
      </c>
      <c r="F998" s="36"/>
      <c r="G998" s="103" t="str">
        <f t="shared" si="100"/>
        <v/>
      </c>
      <c r="H998" s="36"/>
      <c r="I998" s="103" t="str">
        <f t="shared" si="101"/>
        <v/>
      </c>
      <c r="J998" s="36"/>
      <c r="K998" s="36"/>
      <c r="L998" s="36"/>
      <c r="M998" s="36"/>
      <c r="N998" s="57"/>
      <c r="P998" s="28" t="str">
        <f t="shared" si="99"/>
        <v/>
      </c>
    </row>
    <row r="999" spans="1:16" ht="15.95" hidden="1" customHeight="1" x14ac:dyDescent="0.15">
      <c r="A999" s="32"/>
      <c r="B999" s="33"/>
      <c r="C999" s="34"/>
      <c r="D999" s="34"/>
      <c r="E999" s="35" t="str">
        <f t="shared" si="98"/>
        <v/>
      </c>
      <c r="F999" s="36"/>
      <c r="G999" s="103" t="str">
        <f t="shared" si="100"/>
        <v/>
      </c>
      <c r="H999" s="36"/>
      <c r="I999" s="103" t="str">
        <f t="shared" si="101"/>
        <v/>
      </c>
      <c r="J999" s="36"/>
      <c r="K999" s="36"/>
      <c r="L999" s="36"/>
      <c r="M999" s="36"/>
      <c r="N999" s="57"/>
      <c r="P999" s="28" t="str">
        <f t="shared" si="99"/>
        <v/>
      </c>
    </row>
    <row r="1000" spans="1:16" ht="15.95" hidden="1" customHeight="1" x14ac:dyDescent="0.15">
      <c r="A1000" s="32"/>
      <c r="B1000" s="33"/>
      <c r="C1000" s="34"/>
      <c r="D1000" s="34"/>
      <c r="E1000" s="35" t="str">
        <f t="shared" si="98"/>
        <v/>
      </c>
      <c r="F1000" s="36"/>
      <c r="G1000" s="103" t="str">
        <f t="shared" si="100"/>
        <v/>
      </c>
      <c r="H1000" s="36"/>
      <c r="I1000" s="103" t="str">
        <f t="shared" si="101"/>
        <v/>
      </c>
      <c r="J1000" s="36"/>
      <c r="K1000" s="36"/>
      <c r="L1000" s="36"/>
      <c r="M1000" s="36"/>
      <c r="N1000" s="57"/>
      <c r="P1000" s="28" t="str">
        <f t="shared" si="99"/>
        <v/>
      </c>
    </row>
    <row r="1001" spans="1:16" ht="15.95" hidden="1" customHeight="1" x14ac:dyDescent="0.15">
      <c r="A1001" s="32"/>
      <c r="B1001" s="33"/>
      <c r="C1001" s="34"/>
      <c r="D1001" s="34"/>
      <c r="E1001" s="35" t="str">
        <f t="shared" si="98"/>
        <v/>
      </c>
      <c r="F1001" s="36"/>
      <c r="G1001" s="103" t="str">
        <f t="shared" si="100"/>
        <v/>
      </c>
      <c r="H1001" s="36"/>
      <c r="I1001" s="103" t="str">
        <f t="shared" si="101"/>
        <v/>
      </c>
      <c r="J1001" s="36"/>
      <c r="K1001" s="36"/>
      <c r="L1001" s="36"/>
      <c r="M1001" s="36"/>
      <c r="N1001" s="57"/>
      <c r="P1001" s="28" t="str">
        <f t="shared" si="99"/>
        <v/>
      </c>
    </row>
    <row r="1002" spans="1:16" ht="15.95" hidden="1" customHeight="1" x14ac:dyDescent="0.15">
      <c r="A1002" s="32"/>
      <c r="B1002" s="33"/>
      <c r="C1002" s="34"/>
      <c r="D1002" s="34"/>
      <c r="E1002" s="35" t="str">
        <f t="shared" si="98"/>
        <v/>
      </c>
      <c r="F1002" s="36"/>
      <c r="G1002" s="103" t="str">
        <f t="shared" si="100"/>
        <v/>
      </c>
      <c r="H1002" s="36"/>
      <c r="I1002" s="103" t="str">
        <f t="shared" si="101"/>
        <v/>
      </c>
      <c r="J1002" s="36"/>
      <c r="K1002" s="36"/>
      <c r="L1002" s="36"/>
      <c r="M1002" s="36"/>
      <c r="N1002" s="57"/>
      <c r="P1002" s="28" t="str">
        <f t="shared" si="99"/>
        <v/>
      </c>
    </row>
    <row r="1003" spans="1:16" ht="15.95" hidden="1" customHeight="1" x14ac:dyDescent="0.15">
      <c r="A1003" s="32"/>
      <c r="B1003" s="33"/>
      <c r="C1003" s="34"/>
      <c r="D1003" s="34"/>
      <c r="E1003" s="35" t="str">
        <f t="shared" si="98"/>
        <v/>
      </c>
      <c r="F1003" s="36"/>
      <c r="G1003" s="103" t="str">
        <f t="shared" si="100"/>
        <v/>
      </c>
      <c r="H1003" s="36"/>
      <c r="I1003" s="103" t="str">
        <f t="shared" si="101"/>
        <v/>
      </c>
      <c r="J1003" s="36"/>
      <c r="K1003" s="36"/>
      <c r="L1003" s="36"/>
      <c r="M1003" s="36"/>
      <c r="N1003" s="57"/>
      <c r="P1003" s="28" t="str">
        <f t="shared" si="99"/>
        <v/>
      </c>
    </row>
    <row r="1004" spans="1:16" ht="15.95" hidden="1" customHeight="1" x14ac:dyDescent="0.15">
      <c r="A1004" s="32"/>
      <c r="B1004" s="33"/>
      <c r="C1004" s="34"/>
      <c r="D1004" s="34"/>
      <c r="E1004" s="35" t="str">
        <f t="shared" si="98"/>
        <v/>
      </c>
      <c r="F1004" s="36"/>
      <c r="G1004" s="103" t="str">
        <f t="shared" si="100"/>
        <v/>
      </c>
      <c r="H1004" s="36"/>
      <c r="I1004" s="103" t="str">
        <f t="shared" si="101"/>
        <v/>
      </c>
      <c r="J1004" s="36"/>
      <c r="K1004" s="36"/>
      <c r="L1004" s="36"/>
      <c r="M1004" s="36"/>
      <c r="N1004" s="57"/>
      <c r="P1004" s="28" t="str">
        <f t="shared" si="99"/>
        <v/>
      </c>
    </row>
    <row r="1005" spans="1:16" ht="15.95" hidden="1" customHeight="1" x14ac:dyDescent="0.15">
      <c r="A1005" s="32"/>
      <c r="B1005" s="33"/>
      <c r="C1005" s="34"/>
      <c r="D1005" s="34"/>
      <c r="E1005" s="35" t="str">
        <f t="shared" si="98"/>
        <v/>
      </c>
      <c r="F1005" s="36"/>
      <c r="G1005" s="103" t="str">
        <f t="shared" si="100"/>
        <v/>
      </c>
      <c r="H1005" s="36"/>
      <c r="I1005" s="103" t="str">
        <f t="shared" si="101"/>
        <v/>
      </c>
      <c r="J1005" s="36"/>
      <c r="K1005" s="36"/>
      <c r="L1005" s="36"/>
      <c r="M1005" s="36"/>
      <c r="N1005" s="57"/>
      <c r="P1005" s="28" t="str">
        <f t="shared" si="99"/>
        <v/>
      </c>
    </row>
    <row r="1006" spans="1:16" ht="15.95" hidden="1" customHeight="1" x14ac:dyDescent="0.15">
      <c r="A1006" s="32"/>
      <c r="B1006" s="33"/>
      <c r="C1006" s="34"/>
      <c r="D1006" s="34"/>
      <c r="E1006" s="35" t="str">
        <f t="shared" si="98"/>
        <v/>
      </c>
      <c r="F1006" s="36"/>
      <c r="G1006" s="103" t="str">
        <f t="shared" si="100"/>
        <v/>
      </c>
      <c r="H1006" s="36"/>
      <c r="I1006" s="103" t="str">
        <f t="shared" si="101"/>
        <v/>
      </c>
      <c r="J1006" s="36"/>
      <c r="K1006" s="36"/>
      <c r="L1006" s="36"/>
      <c r="M1006" s="36"/>
      <c r="N1006" s="57"/>
      <c r="P1006" s="28" t="str">
        <f t="shared" si="99"/>
        <v/>
      </c>
    </row>
    <row r="1007" spans="1:16" ht="15.95" hidden="1" customHeight="1" x14ac:dyDescent="0.15">
      <c r="A1007" s="32"/>
      <c r="B1007" s="33"/>
      <c r="C1007" s="34"/>
      <c r="D1007" s="34"/>
      <c r="E1007" s="35" t="str">
        <f t="shared" si="98"/>
        <v/>
      </c>
      <c r="F1007" s="36"/>
      <c r="G1007" s="103" t="str">
        <f t="shared" si="100"/>
        <v/>
      </c>
      <c r="H1007" s="36"/>
      <c r="I1007" s="103" t="str">
        <f t="shared" si="101"/>
        <v/>
      </c>
      <c r="J1007" s="36"/>
      <c r="K1007" s="36"/>
      <c r="L1007" s="36"/>
      <c r="M1007" s="36"/>
      <c r="N1007" s="57"/>
      <c r="P1007" s="28" t="str">
        <f t="shared" si="99"/>
        <v/>
      </c>
    </row>
    <row r="1008" spans="1:16" ht="15.95" hidden="1" customHeight="1" x14ac:dyDescent="0.15">
      <c r="A1008" s="32"/>
      <c r="B1008" s="33"/>
      <c r="C1008" s="34"/>
      <c r="D1008" s="34"/>
      <c r="E1008" s="35" t="str">
        <f t="shared" ref="E1008:E1071" si="102">IF(A1008="","",E1007+D1008-C1008)</f>
        <v/>
      </c>
      <c r="F1008" s="36"/>
      <c r="G1008" s="103" t="str">
        <f t="shared" si="100"/>
        <v/>
      </c>
      <c r="H1008" s="36"/>
      <c r="I1008" s="103" t="str">
        <f t="shared" si="101"/>
        <v/>
      </c>
      <c r="J1008" s="36"/>
      <c r="K1008" s="36"/>
      <c r="L1008" s="36"/>
      <c r="M1008" s="36"/>
      <c r="N1008" s="57"/>
      <c r="P1008" s="28" t="str">
        <f t="shared" ref="P1008:P1071" si="103">IF(B1008="","",IF(J1008="","",C1008-(J1008*K1008)))</f>
        <v/>
      </c>
    </row>
    <row r="1009" spans="1:16" ht="15.95" hidden="1" customHeight="1" x14ac:dyDescent="0.15">
      <c r="A1009" s="32"/>
      <c r="B1009" s="33"/>
      <c r="C1009" s="34"/>
      <c r="D1009" s="34"/>
      <c r="E1009" s="35" t="str">
        <f t="shared" si="102"/>
        <v/>
      </c>
      <c r="F1009" s="36"/>
      <c r="G1009" s="103" t="str">
        <f t="shared" si="100"/>
        <v/>
      </c>
      <c r="H1009" s="36"/>
      <c r="I1009" s="103" t="str">
        <f t="shared" si="101"/>
        <v/>
      </c>
      <c r="J1009" s="36"/>
      <c r="K1009" s="36"/>
      <c r="L1009" s="36"/>
      <c r="M1009" s="36"/>
      <c r="N1009" s="57"/>
      <c r="P1009" s="28" t="str">
        <f t="shared" si="103"/>
        <v/>
      </c>
    </row>
    <row r="1010" spans="1:16" ht="15.95" hidden="1" customHeight="1" x14ac:dyDescent="0.15">
      <c r="A1010" s="32"/>
      <c r="B1010" s="33"/>
      <c r="C1010" s="34"/>
      <c r="D1010" s="34"/>
      <c r="E1010" s="35" t="str">
        <f t="shared" si="102"/>
        <v/>
      </c>
      <c r="F1010" s="36"/>
      <c r="G1010" s="103" t="str">
        <f t="shared" si="100"/>
        <v/>
      </c>
      <c r="H1010" s="36"/>
      <c r="I1010" s="103" t="str">
        <f t="shared" si="101"/>
        <v/>
      </c>
      <c r="J1010" s="36"/>
      <c r="K1010" s="36"/>
      <c r="L1010" s="36"/>
      <c r="M1010" s="36"/>
      <c r="N1010" s="57"/>
      <c r="P1010" s="28" t="str">
        <f t="shared" si="103"/>
        <v/>
      </c>
    </row>
    <row r="1011" spans="1:16" ht="15.95" hidden="1" customHeight="1" x14ac:dyDescent="0.15">
      <c r="A1011" s="32"/>
      <c r="B1011" s="33"/>
      <c r="C1011" s="34"/>
      <c r="D1011" s="34"/>
      <c r="E1011" s="35" t="str">
        <f t="shared" si="102"/>
        <v/>
      </c>
      <c r="F1011" s="36"/>
      <c r="G1011" s="103" t="str">
        <f t="shared" si="100"/>
        <v/>
      </c>
      <c r="H1011" s="36"/>
      <c r="I1011" s="103" t="str">
        <f t="shared" si="101"/>
        <v/>
      </c>
      <c r="J1011" s="36"/>
      <c r="K1011" s="36"/>
      <c r="L1011" s="36"/>
      <c r="M1011" s="36"/>
      <c r="N1011" s="57"/>
      <c r="P1011" s="28" t="str">
        <f t="shared" si="103"/>
        <v/>
      </c>
    </row>
    <row r="1012" spans="1:16" ht="15.95" hidden="1" customHeight="1" x14ac:dyDescent="0.15">
      <c r="A1012" s="32"/>
      <c r="B1012" s="33"/>
      <c r="C1012" s="34"/>
      <c r="D1012" s="34"/>
      <c r="E1012" s="35" t="str">
        <f t="shared" si="102"/>
        <v/>
      </c>
      <c r="F1012" s="36"/>
      <c r="G1012" s="103" t="str">
        <f t="shared" si="100"/>
        <v/>
      </c>
      <c r="H1012" s="36"/>
      <c r="I1012" s="103" t="str">
        <f t="shared" si="101"/>
        <v/>
      </c>
      <c r="J1012" s="36"/>
      <c r="K1012" s="36"/>
      <c r="L1012" s="36"/>
      <c r="M1012" s="36"/>
      <c r="N1012" s="57"/>
      <c r="P1012" s="28" t="str">
        <f t="shared" si="103"/>
        <v/>
      </c>
    </row>
    <row r="1013" spans="1:16" ht="15.95" hidden="1" customHeight="1" x14ac:dyDescent="0.15">
      <c r="A1013" s="32"/>
      <c r="B1013" s="33"/>
      <c r="C1013" s="34"/>
      <c r="D1013" s="34"/>
      <c r="E1013" s="35" t="str">
        <f t="shared" si="102"/>
        <v/>
      </c>
      <c r="F1013" s="36"/>
      <c r="G1013" s="103" t="str">
        <f t="shared" si="100"/>
        <v/>
      </c>
      <c r="H1013" s="36"/>
      <c r="I1013" s="103" t="str">
        <f t="shared" si="101"/>
        <v/>
      </c>
      <c r="J1013" s="36"/>
      <c r="K1013" s="36"/>
      <c r="L1013" s="36"/>
      <c r="M1013" s="36"/>
      <c r="N1013" s="57"/>
      <c r="P1013" s="28" t="str">
        <f t="shared" si="103"/>
        <v/>
      </c>
    </row>
    <row r="1014" spans="1:16" ht="15.95" hidden="1" customHeight="1" x14ac:dyDescent="0.15">
      <c r="A1014" s="32"/>
      <c r="B1014" s="33"/>
      <c r="C1014" s="34"/>
      <c r="D1014" s="34"/>
      <c r="E1014" s="35" t="str">
        <f t="shared" si="102"/>
        <v/>
      </c>
      <c r="F1014" s="36"/>
      <c r="G1014" s="103" t="str">
        <f t="shared" si="100"/>
        <v/>
      </c>
      <c r="H1014" s="36"/>
      <c r="I1014" s="103" t="str">
        <f t="shared" si="101"/>
        <v/>
      </c>
      <c r="J1014" s="36"/>
      <c r="K1014" s="36"/>
      <c r="L1014" s="36"/>
      <c r="M1014" s="36"/>
      <c r="N1014" s="57"/>
      <c r="P1014" s="28" t="str">
        <f t="shared" si="103"/>
        <v/>
      </c>
    </row>
    <row r="1015" spans="1:16" ht="15.95" hidden="1" customHeight="1" x14ac:dyDescent="0.15">
      <c r="A1015" s="32"/>
      <c r="B1015" s="33"/>
      <c r="C1015" s="34"/>
      <c r="D1015" s="34"/>
      <c r="E1015" s="35" t="str">
        <f t="shared" si="102"/>
        <v/>
      </c>
      <c r="F1015" s="36"/>
      <c r="G1015" s="103" t="str">
        <f t="shared" si="100"/>
        <v/>
      </c>
      <c r="H1015" s="36"/>
      <c r="I1015" s="103" t="str">
        <f t="shared" si="101"/>
        <v/>
      </c>
      <c r="J1015" s="36"/>
      <c r="K1015" s="36"/>
      <c r="L1015" s="36"/>
      <c r="M1015" s="36"/>
      <c r="N1015" s="57"/>
      <c r="P1015" s="28" t="str">
        <f t="shared" si="103"/>
        <v/>
      </c>
    </row>
    <row r="1016" spans="1:16" ht="15.95" hidden="1" customHeight="1" x14ac:dyDescent="0.15">
      <c r="A1016" s="32"/>
      <c r="B1016" s="33"/>
      <c r="C1016" s="34"/>
      <c r="D1016" s="34"/>
      <c r="E1016" s="35" t="str">
        <f t="shared" si="102"/>
        <v/>
      </c>
      <c r="F1016" s="36"/>
      <c r="G1016" s="103" t="str">
        <f t="shared" si="100"/>
        <v/>
      </c>
      <c r="H1016" s="36"/>
      <c r="I1016" s="103" t="str">
        <f t="shared" si="101"/>
        <v/>
      </c>
      <c r="J1016" s="36"/>
      <c r="K1016" s="36"/>
      <c r="L1016" s="36"/>
      <c r="M1016" s="36"/>
      <c r="N1016" s="57"/>
      <c r="P1016" s="28" t="str">
        <f t="shared" si="103"/>
        <v/>
      </c>
    </row>
    <row r="1017" spans="1:16" ht="15.95" hidden="1" customHeight="1" x14ac:dyDescent="0.15">
      <c r="A1017" s="32"/>
      <c r="B1017" s="33"/>
      <c r="C1017" s="34"/>
      <c r="D1017" s="34"/>
      <c r="E1017" s="35" t="str">
        <f t="shared" si="102"/>
        <v/>
      </c>
      <c r="F1017" s="36"/>
      <c r="G1017" s="103" t="str">
        <f t="shared" si="100"/>
        <v/>
      </c>
      <c r="H1017" s="36"/>
      <c r="I1017" s="103" t="str">
        <f t="shared" si="101"/>
        <v/>
      </c>
      <c r="J1017" s="36"/>
      <c r="K1017" s="36"/>
      <c r="L1017" s="36"/>
      <c r="M1017" s="36"/>
      <c r="N1017" s="57"/>
      <c r="P1017" s="28" t="str">
        <f t="shared" si="103"/>
        <v/>
      </c>
    </row>
    <row r="1018" spans="1:16" ht="15.95" hidden="1" customHeight="1" x14ac:dyDescent="0.15">
      <c r="A1018" s="32"/>
      <c r="B1018" s="33"/>
      <c r="C1018" s="34"/>
      <c r="D1018" s="34"/>
      <c r="E1018" s="35" t="str">
        <f t="shared" si="102"/>
        <v/>
      </c>
      <c r="F1018" s="36"/>
      <c r="G1018" s="103" t="str">
        <f t="shared" si="100"/>
        <v/>
      </c>
      <c r="H1018" s="36"/>
      <c r="I1018" s="103" t="str">
        <f t="shared" si="101"/>
        <v/>
      </c>
      <c r="J1018" s="36"/>
      <c r="K1018" s="36"/>
      <c r="L1018" s="36"/>
      <c r="M1018" s="36"/>
      <c r="N1018" s="57"/>
      <c r="P1018" s="28" t="str">
        <f t="shared" si="103"/>
        <v/>
      </c>
    </row>
    <row r="1019" spans="1:16" ht="15.95" hidden="1" customHeight="1" x14ac:dyDescent="0.15">
      <c r="A1019" s="32"/>
      <c r="B1019" s="33"/>
      <c r="C1019" s="34"/>
      <c r="D1019" s="34"/>
      <c r="E1019" s="35" t="str">
        <f t="shared" si="102"/>
        <v/>
      </c>
      <c r="F1019" s="36"/>
      <c r="G1019" s="103" t="str">
        <f t="shared" si="100"/>
        <v/>
      </c>
      <c r="H1019" s="36"/>
      <c r="I1019" s="103" t="str">
        <f t="shared" si="101"/>
        <v/>
      </c>
      <c r="J1019" s="36"/>
      <c r="K1019" s="36"/>
      <c r="L1019" s="36"/>
      <c r="M1019" s="36"/>
      <c r="N1019" s="57"/>
      <c r="P1019" s="28" t="str">
        <f t="shared" si="103"/>
        <v/>
      </c>
    </row>
    <row r="1020" spans="1:16" ht="15.95" hidden="1" customHeight="1" x14ac:dyDescent="0.15">
      <c r="A1020" s="32"/>
      <c r="B1020" s="33"/>
      <c r="C1020" s="34"/>
      <c r="D1020" s="34"/>
      <c r="E1020" s="35" t="str">
        <f t="shared" si="102"/>
        <v/>
      </c>
      <c r="F1020" s="36"/>
      <c r="G1020" s="103" t="str">
        <f t="shared" si="100"/>
        <v/>
      </c>
      <c r="H1020" s="36"/>
      <c r="I1020" s="103" t="str">
        <f t="shared" si="101"/>
        <v/>
      </c>
      <c r="J1020" s="36"/>
      <c r="K1020" s="36"/>
      <c r="L1020" s="36"/>
      <c r="M1020" s="36"/>
      <c r="N1020" s="57"/>
      <c r="P1020" s="28" t="str">
        <f t="shared" si="103"/>
        <v/>
      </c>
    </row>
    <row r="1021" spans="1:16" ht="15.95" hidden="1" customHeight="1" x14ac:dyDescent="0.15">
      <c r="A1021" s="32"/>
      <c r="B1021" s="33"/>
      <c r="C1021" s="34"/>
      <c r="D1021" s="34"/>
      <c r="E1021" s="35" t="str">
        <f t="shared" si="102"/>
        <v/>
      </c>
      <c r="F1021" s="36"/>
      <c r="G1021" s="103" t="str">
        <f t="shared" si="100"/>
        <v/>
      </c>
      <c r="H1021" s="36"/>
      <c r="I1021" s="103" t="str">
        <f t="shared" si="101"/>
        <v/>
      </c>
      <c r="J1021" s="36"/>
      <c r="K1021" s="36"/>
      <c r="L1021" s="36"/>
      <c r="M1021" s="36"/>
      <c r="N1021" s="57"/>
      <c r="P1021" s="28" t="str">
        <f t="shared" si="103"/>
        <v/>
      </c>
    </row>
    <row r="1022" spans="1:16" ht="15.95" hidden="1" customHeight="1" x14ac:dyDescent="0.15">
      <c r="A1022" s="32"/>
      <c r="B1022" s="33"/>
      <c r="C1022" s="34"/>
      <c r="D1022" s="34"/>
      <c r="E1022" s="35" t="str">
        <f t="shared" si="102"/>
        <v/>
      </c>
      <c r="F1022" s="36"/>
      <c r="G1022" s="103" t="str">
        <f t="shared" si="100"/>
        <v/>
      </c>
      <c r="H1022" s="36"/>
      <c r="I1022" s="103" t="str">
        <f t="shared" si="101"/>
        <v/>
      </c>
      <c r="J1022" s="36"/>
      <c r="K1022" s="36"/>
      <c r="L1022" s="36"/>
      <c r="M1022" s="36"/>
      <c r="N1022" s="57"/>
      <c r="P1022" s="28" t="str">
        <f t="shared" si="103"/>
        <v/>
      </c>
    </row>
    <row r="1023" spans="1:16" ht="15.95" hidden="1" customHeight="1" x14ac:dyDescent="0.15">
      <c r="A1023" s="32"/>
      <c r="B1023" s="33"/>
      <c r="C1023" s="34"/>
      <c r="D1023" s="34"/>
      <c r="E1023" s="35" t="str">
        <f t="shared" si="102"/>
        <v/>
      </c>
      <c r="F1023" s="36"/>
      <c r="G1023" s="103" t="str">
        <f t="shared" si="100"/>
        <v/>
      </c>
      <c r="H1023" s="36"/>
      <c r="I1023" s="103" t="str">
        <f t="shared" si="101"/>
        <v/>
      </c>
      <c r="J1023" s="36"/>
      <c r="K1023" s="36"/>
      <c r="L1023" s="36"/>
      <c r="M1023" s="36"/>
      <c r="N1023" s="57"/>
      <c r="P1023" s="28" t="str">
        <f t="shared" si="103"/>
        <v/>
      </c>
    </row>
    <row r="1024" spans="1:16" ht="15.95" hidden="1" customHeight="1" x14ac:dyDescent="0.15">
      <c r="A1024" s="32"/>
      <c r="B1024" s="33"/>
      <c r="C1024" s="34"/>
      <c r="D1024" s="34"/>
      <c r="E1024" s="35" t="str">
        <f t="shared" si="102"/>
        <v/>
      </c>
      <c r="F1024" s="36"/>
      <c r="G1024" s="103" t="str">
        <f t="shared" si="100"/>
        <v/>
      </c>
      <c r="H1024" s="36"/>
      <c r="I1024" s="103" t="str">
        <f t="shared" si="101"/>
        <v/>
      </c>
      <c r="J1024" s="36"/>
      <c r="K1024" s="36"/>
      <c r="L1024" s="36"/>
      <c r="M1024" s="36"/>
      <c r="N1024" s="57"/>
      <c r="P1024" s="28" t="str">
        <f t="shared" si="103"/>
        <v/>
      </c>
    </row>
    <row r="1025" spans="1:16" ht="15.95" hidden="1" customHeight="1" x14ac:dyDescent="0.15">
      <c r="A1025" s="32"/>
      <c r="B1025" s="33"/>
      <c r="C1025" s="34"/>
      <c r="D1025" s="34"/>
      <c r="E1025" s="35" t="str">
        <f t="shared" si="102"/>
        <v/>
      </c>
      <c r="F1025" s="36"/>
      <c r="G1025" s="103" t="str">
        <f t="shared" si="100"/>
        <v/>
      </c>
      <c r="H1025" s="36"/>
      <c r="I1025" s="103" t="str">
        <f t="shared" si="101"/>
        <v/>
      </c>
      <c r="J1025" s="36"/>
      <c r="K1025" s="36"/>
      <c r="L1025" s="36"/>
      <c r="M1025" s="36"/>
      <c r="N1025" s="57"/>
      <c r="P1025" s="28" t="str">
        <f t="shared" si="103"/>
        <v/>
      </c>
    </row>
    <row r="1026" spans="1:16" ht="15.95" hidden="1" customHeight="1" x14ac:dyDescent="0.15">
      <c r="A1026" s="32"/>
      <c r="B1026" s="33"/>
      <c r="C1026" s="34"/>
      <c r="D1026" s="34"/>
      <c r="E1026" s="35" t="str">
        <f t="shared" si="102"/>
        <v/>
      </c>
      <c r="F1026" s="36"/>
      <c r="G1026" s="103" t="str">
        <f t="shared" ref="G1026:G1089" si="104">IF(F1026="","",VLOOKUP(F1026,科目一覧表,2,FALSE))</f>
        <v/>
      </c>
      <c r="H1026" s="36"/>
      <c r="I1026" s="103" t="str">
        <f t="shared" ref="I1026:I1089" si="105">IF(H1026="","",VLOOKUP(H1026,補助科目一覧表,2,FALSE))</f>
        <v/>
      </c>
      <c r="J1026" s="36"/>
      <c r="K1026" s="36"/>
      <c r="L1026" s="36"/>
      <c r="M1026" s="36"/>
      <c r="N1026" s="57"/>
      <c r="P1026" s="28" t="str">
        <f t="shared" si="103"/>
        <v/>
      </c>
    </row>
    <row r="1027" spans="1:16" ht="15.95" hidden="1" customHeight="1" x14ac:dyDescent="0.15">
      <c r="A1027" s="32"/>
      <c r="B1027" s="33"/>
      <c r="C1027" s="34"/>
      <c r="D1027" s="34"/>
      <c r="E1027" s="35" t="str">
        <f t="shared" si="102"/>
        <v/>
      </c>
      <c r="F1027" s="36"/>
      <c r="G1027" s="103" t="str">
        <f t="shared" si="104"/>
        <v/>
      </c>
      <c r="H1027" s="36"/>
      <c r="I1027" s="103" t="str">
        <f t="shared" si="105"/>
        <v/>
      </c>
      <c r="J1027" s="36"/>
      <c r="K1027" s="36"/>
      <c r="L1027" s="36"/>
      <c r="M1027" s="36"/>
      <c r="N1027" s="57"/>
      <c r="P1027" s="28" t="str">
        <f t="shared" si="103"/>
        <v/>
      </c>
    </row>
    <row r="1028" spans="1:16" ht="15.95" hidden="1" customHeight="1" x14ac:dyDescent="0.15">
      <c r="A1028" s="32"/>
      <c r="B1028" s="33"/>
      <c r="C1028" s="34"/>
      <c r="D1028" s="34"/>
      <c r="E1028" s="35" t="str">
        <f t="shared" si="102"/>
        <v/>
      </c>
      <c r="F1028" s="36"/>
      <c r="G1028" s="103" t="str">
        <f t="shared" si="104"/>
        <v/>
      </c>
      <c r="H1028" s="36"/>
      <c r="I1028" s="103" t="str">
        <f t="shared" si="105"/>
        <v/>
      </c>
      <c r="J1028" s="36"/>
      <c r="K1028" s="36"/>
      <c r="L1028" s="36"/>
      <c r="M1028" s="36"/>
      <c r="N1028" s="57"/>
      <c r="P1028" s="28" t="str">
        <f t="shared" si="103"/>
        <v/>
      </c>
    </row>
    <row r="1029" spans="1:16" ht="15.95" hidden="1" customHeight="1" x14ac:dyDescent="0.15">
      <c r="A1029" s="32"/>
      <c r="B1029" s="33"/>
      <c r="C1029" s="34"/>
      <c r="D1029" s="34"/>
      <c r="E1029" s="35" t="str">
        <f t="shared" si="102"/>
        <v/>
      </c>
      <c r="F1029" s="36"/>
      <c r="G1029" s="103" t="str">
        <f t="shared" si="104"/>
        <v/>
      </c>
      <c r="H1029" s="36"/>
      <c r="I1029" s="103" t="str">
        <f t="shared" si="105"/>
        <v/>
      </c>
      <c r="J1029" s="36"/>
      <c r="K1029" s="36"/>
      <c r="L1029" s="36"/>
      <c r="M1029" s="36"/>
      <c r="N1029" s="57"/>
      <c r="P1029" s="28" t="str">
        <f t="shared" si="103"/>
        <v/>
      </c>
    </row>
    <row r="1030" spans="1:16" ht="15.95" hidden="1" customHeight="1" x14ac:dyDescent="0.15">
      <c r="A1030" s="32"/>
      <c r="B1030" s="33"/>
      <c r="C1030" s="34"/>
      <c r="D1030" s="34"/>
      <c r="E1030" s="35" t="str">
        <f t="shared" si="102"/>
        <v/>
      </c>
      <c r="F1030" s="36"/>
      <c r="G1030" s="103" t="str">
        <f t="shared" si="104"/>
        <v/>
      </c>
      <c r="H1030" s="36"/>
      <c r="I1030" s="103" t="str">
        <f t="shared" si="105"/>
        <v/>
      </c>
      <c r="J1030" s="36"/>
      <c r="K1030" s="36"/>
      <c r="L1030" s="36"/>
      <c r="M1030" s="36"/>
      <c r="N1030" s="57"/>
      <c r="P1030" s="28" t="str">
        <f t="shared" si="103"/>
        <v/>
      </c>
    </row>
    <row r="1031" spans="1:16" ht="15.95" hidden="1" customHeight="1" x14ac:dyDescent="0.15">
      <c r="A1031" s="32"/>
      <c r="B1031" s="33"/>
      <c r="C1031" s="34"/>
      <c r="D1031" s="34"/>
      <c r="E1031" s="35" t="str">
        <f t="shared" si="102"/>
        <v/>
      </c>
      <c r="F1031" s="36"/>
      <c r="G1031" s="103" t="str">
        <f t="shared" si="104"/>
        <v/>
      </c>
      <c r="H1031" s="36"/>
      <c r="I1031" s="103" t="str">
        <f t="shared" si="105"/>
        <v/>
      </c>
      <c r="J1031" s="36"/>
      <c r="K1031" s="36"/>
      <c r="L1031" s="36"/>
      <c r="M1031" s="36"/>
      <c r="N1031" s="57"/>
      <c r="P1031" s="28" t="str">
        <f t="shared" si="103"/>
        <v/>
      </c>
    </row>
    <row r="1032" spans="1:16" ht="15.95" hidden="1" customHeight="1" x14ac:dyDescent="0.15">
      <c r="A1032" s="32"/>
      <c r="B1032" s="33"/>
      <c r="C1032" s="34"/>
      <c r="D1032" s="34"/>
      <c r="E1032" s="35" t="str">
        <f t="shared" si="102"/>
        <v/>
      </c>
      <c r="F1032" s="36"/>
      <c r="G1032" s="103" t="str">
        <f t="shared" si="104"/>
        <v/>
      </c>
      <c r="H1032" s="36"/>
      <c r="I1032" s="103" t="str">
        <f t="shared" si="105"/>
        <v/>
      </c>
      <c r="J1032" s="36"/>
      <c r="K1032" s="36"/>
      <c r="L1032" s="36"/>
      <c r="M1032" s="36"/>
      <c r="N1032" s="57"/>
      <c r="P1032" s="28" t="str">
        <f t="shared" si="103"/>
        <v/>
      </c>
    </row>
    <row r="1033" spans="1:16" ht="15.95" hidden="1" customHeight="1" x14ac:dyDescent="0.15">
      <c r="A1033" s="32"/>
      <c r="B1033" s="33"/>
      <c r="C1033" s="34"/>
      <c r="D1033" s="34"/>
      <c r="E1033" s="35" t="str">
        <f t="shared" si="102"/>
        <v/>
      </c>
      <c r="F1033" s="36"/>
      <c r="G1033" s="103" t="str">
        <f t="shared" si="104"/>
        <v/>
      </c>
      <c r="H1033" s="36"/>
      <c r="I1033" s="103" t="str">
        <f t="shared" si="105"/>
        <v/>
      </c>
      <c r="J1033" s="36"/>
      <c r="K1033" s="36"/>
      <c r="L1033" s="36"/>
      <c r="M1033" s="36"/>
      <c r="N1033" s="57"/>
      <c r="P1033" s="28" t="str">
        <f t="shared" si="103"/>
        <v/>
      </c>
    </row>
    <row r="1034" spans="1:16" ht="15.95" hidden="1" customHeight="1" x14ac:dyDescent="0.15">
      <c r="A1034" s="32"/>
      <c r="B1034" s="33"/>
      <c r="C1034" s="34"/>
      <c r="D1034" s="34"/>
      <c r="E1034" s="35" t="str">
        <f t="shared" si="102"/>
        <v/>
      </c>
      <c r="F1034" s="36"/>
      <c r="G1034" s="103" t="str">
        <f t="shared" si="104"/>
        <v/>
      </c>
      <c r="H1034" s="36"/>
      <c r="I1034" s="103" t="str">
        <f t="shared" si="105"/>
        <v/>
      </c>
      <c r="J1034" s="36"/>
      <c r="K1034" s="36"/>
      <c r="L1034" s="36"/>
      <c r="M1034" s="36"/>
      <c r="N1034" s="57"/>
      <c r="P1034" s="28" t="str">
        <f t="shared" si="103"/>
        <v/>
      </c>
    </row>
    <row r="1035" spans="1:16" ht="15.95" hidden="1" customHeight="1" x14ac:dyDescent="0.15">
      <c r="A1035" s="32"/>
      <c r="B1035" s="33"/>
      <c r="C1035" s="34"/>
      <c r="D1035" s="34"/>
      <c r="E1035" s="35" t="str">
        <f t="shared" si="102"/>
        <v/>
      </c>
      <c r="F1035" s="36"/>
      <c r="G1035" s="103" t="str">
        <f t="shared" si="104"/>
        <v/>
      </c>
      <c r="H1035" s="36"/>
      <c r="I1035" s="103" t="str">
        <f t="shared" si="105"/>
        <v/>
      </c>
      <c r="J1035" s="36"/>
      <c r="K1035" s="36"/>
      <c r="L1035" s="36"/>
      <c r="M1035" s="36"/>
      <c r="N1035" s="57"/>
      <c r="P1035" s="28" t="str">
        <f t="shared" si="103"/>
        <v/>
      </c>
    </row>
    <row r="1036" spans="1:16" ht="15.95" hidden="1" customHeight="1" x14ac:dyDescent="0.15">
      <c r="A1036" s="32"/>
      <c r="B1036" s="33"/>
      <c r="C1036" s="34"/>
      <c r="D1036" s="34"/>
      <c r="E1036" s="35" t="str">
        <f t="shared" si="102"/>
        <v/>
      </c>
      <c r="F1036" s="36"/>
      <c r="G1036" s="103" t="str">
        <f t="shared" si="104"/>
        <v/>
      </c>
      <c r="H1036" s="36"/>
      <c r="I1036" s="103" t="str">
        <f t="shared" si="105"/>
        <v/>
      </c>
      <c r="J1036" s="36"/>
      <c r="K1036" s="36"/>
      <c r="L1036" s="36"/>
      <c r="M1036" s="36"/>
      <c r="N1036" s="57"/>
      <c r="P1036" s="28" t="str">
        <f t="shared" si="103"/>
        <v/>
      </c>
    </row>
    <row r="1037" spans="1:16" ht="15.95" hidden="1" customHeight="1" x14ac:dyDescent="0.15">
      <c r="A1037" s="32"/>
      <c r="B1037" s="33"/>
      <c r="C1037" s="34"/>
      <c r="D1037" s="34"/>
      <c r="E1037" s="35" t="str">
        <f t="shared" si="102"/>
        <v/>
      </c>
      <c r="F1037" s="36"/>
      <c r="G1037" s="103" t="str">
        <f t="shared" si="104"/>
        <v/>
      </c>
      <c r="H1037" s="36"/>
      <c r="I1037" s="103" t="str">
        <f t="shared" si="105"/>
        <v/>
      </c>
      <c r="J1037" s="36"/>
      <c r="K1037" s="36"/>
      <c r="L1037" s="36"/>
      <c r="M1037" s="36"/>
      <c r="N1037" s="57"/>
      <c r="P1037" s="28" t="str">
        <f t="shared" si="103"/>
        <v/>
      </c>
    </row>
    <row r="1038" spans="1:16" ht="15.95" hidden="1" customHeight="1" x14ac:dyDescent="0.15">
      <c r="A1038" s="32"/>
      <c r="B1038" s="33"/>
      <c r="C1038" s="34"/>
      <c r="D1038" s="34"/>
      <c r="E1038" s="35" t="str">
        <f t="shared" si="102"/>
        <v/>
      </c>
      <c r="F1038" s="36"/>
      <c r="G1038" s="103" t="str">
        <f t="shared" si="104"/>
        <v/>
      </c>
      <c r="H1038" s="36"/>
      <c r="I1038" s="103" t="str">
        <f t="shared" si="105"/>
        <v/>
      </c>
      <c r="J1038" s="36"/>
      <c r="K1038" s="36"/>
      <c r="L1038" s="36"/>
      <c r="M1038" s="36"/>
      <c r="N1038" s="57"/>
      <c r="P1038" s="28" t="str">
        <f t="shared" si="103"/>
        <v/>
      </c>
    </row>
    <row r="1039" spans="1:16" ht="15.95" hidden="1" customHeight="1" x14ac:dyDescent="0.15">
      <c r="A1039" s="32"/>
      <c r="B1039" s="33"/>
      <c r="C1039" s="34"/>
      <c r="D1039" s="34"/>
      <c r="E1039" s="35" t="str">
        <f t="shared" si="102"/>
        <v/>
      </c>
      <c r="F1039" s="36"/>
      <c r="G1039" s="103" t="str">
        <f t="shared" si="104"/>
        <v/>
      </c>
      <c r="H1039" s="36"/>
      <c r="I1039" s="103" t="str">
        <f t="shared" si="105"/>
        <v/>
      </c>
      <c r="J1039" s="36"/>
      <c r="K1039" s="36"/>
      <c r="L1039" s="36"/>
      <c r="M1039" s="36"/>
      <c r="N1039" s="57"/>
      <c r="P1039" s="28" t="str">
        <f t="shared" si="103"/>
        <v/>
      </c>
    </row>
    <row r="1040" spans="1:16" ht="15.95" hidden="1" customHeight="1" x14ac:dyDescent="0.15">
      <c r="A1040" s="32"/>
      <c r="B1040" s="33"/>
      <c r="C1040" s="34"/>
      <c r="D1040" s="34"/>
      <c r="E1040" s="35" t="str">
        <f t="shared" si="102"/>
        <v/>
      </c>
      <c r="F1040" s="36"/>
      <c r="G1040" s="103" t="str">
        <f t="shared" si="104"/>
        <v/>
      </c>
      <c r="H1040" s="36"/>
      <c r="I1040" s="103" t="str">
        <f t="shared" si="105"/>
        <v/>
      </c>
      <c r="J1040" s="36"/>
      <c r="K1040" s="36"/>
      <c r="L1040" s="36"/>
      <c r="M1040" s="36"/>
      <c r="N1040" s="57"/>
      <c r="P1040" s="28" t="str">
        <f t="shared" si="103"/>
        <v/>
      </c>
    </row>
    <row r="1041" spans="1:16" ht="15.95" hidden="1" customHeight="1" x14ac:dyDescent="0.15">
      <c r="A1041" s="32"/>
      <c r="B1041" s="33"/>
      <c r="C1041" s="34"/>
      <c r="D1041" s="34"/>
      <c r="E1041" s="35" t="str">
        <f t="shared" si="102"/>
        <v/>
      </c>
      <c r="F1041" s="36"/>
      <c r="G1041" s="103" t="str">
        <f t="shared" si="104"/>
        <v/>
      </c>
      <c r="H1041" s="36"/>
      <c r="I1041" s="103" t="str">
        <f t="shared" si="105"/>
        <v/>
      </c>
      <c r="J1041" s="36"/>
      <c r="K1041" s="36"/>
      <c r="L1041" s="36"/>
      <c r="M1041" s="36"/>
      <c r="N1041" s="57"/>
      <c r="P1041" s="28" t="str">
        <f t="shared" si="103"/>
        <v/>
      </c>
    </row>
    <row r="1042" spans="1:16" ht="15.95" hidden="1" customHeight="1" x14ac:dyDescent="0.15">
      <c r="A1042" s="32"/>
      <c r="B1042" s="33"/>
      <c r="C1042" s="34"/>
      <c r="D1042" s="34"/>
      <c r="E1042" s="35" t="str">
        <f t="shared" si="102"/>
        <v/>
      </c>
      <c r="F1042" s="36"/>
      <c r="G1042" s="103" t="str">
        <f t="shared" si="104"/>
        <v/>
      </c>
      <c r="H1042" s="36"/>
      <c r="I1042" s="103" t="str">
        <f t="shared" si="105"/>
        <v/>
      </c>
      <c r="J1042" s="36"/>
      <c r="K1042" s="36"/>
      <c r="L1042" s="36"/>
      <c r="M1042" s="36"/>
      <c r="N1042" s="57"/>
      <c r="P1042" s="28" t="str">
        <f t="shared" si="103"/>
        <v/>
      </c>
    </row>
    <row r="1043" spans="1:16" ht="15.95" hidden="1" customHeight="1" x14ac:dyDescent="0.15">
      <c r="A1043" s="32"/>
      <c r="B1043" s="33"/>
      <c r="C1043" s="34"/>
      <c r="D1043" s="34"/>
      <c r="E1043" s="35" t="str">
        <f t="shared" si="102"/>
        <v/>
      </c>
      <c r="F1043" s="36"/>
      <c r="G1043" s="103" t="str">
        <f t="shared" si="104"/>
        <v/>
      </c>
      <c r="H1043" s="36"/>
      <c r="I1043" s="103" t="str">
        <f t="shared" si="105"/>
        <v/>
      </c>
      <c r="J1043" s="36"/>
      <c r="K1043" s="36"/>
      <c r="L1043" s="36"/>
      <c r="M1043" s="36"/>
      <c r="N1043" s="57"/>
      <c r="P1043" s="28" t="str">
        <f t="shared" si="103"/>
        <v/>
      </c>
    </row>
    <row r="1044" spans="1:16" ht="15.95" hidden="1" customHeight="1" x14ac:dyDescent="0.15">
      <c r="A1044" s="32"/>
      <c r="B1044" s="33"/>
      <c r="C1044" s="34"/>
      <c r="D1044" s="34"/>
      <c r="E1044" s="35" t="str">
        <f t="shared" si="102"/>
        <v/>
      </c>
      <c r="F1044" s="36"/>
      <c r="G1044" s="103" t="str">
        <f t="shared" si="104"/>
        <v/>
      </c>
      <c r="H1044" s="36"/>
      <c r="I1044" s="103" t="str">
        <f t="shared" si="105"/>
        <v/>
      </c>
      <c r="J1044" s="36"/>
      <c r="K1044" s="36"/>
      <c r="L1044" s="36"/>
      <c r="M1044" s="36"/>
      <c r="N1044" s="57"/>
      <c r="P1044" s="28" t="str">
        <f t="shared" si="103"/>
        <v/>
      </c>
    </row>
    <row r="1045" spans="1:16" ht="15.95" hidden="1" customHeight="1" x14ac:dyDescent="0.15">
      <c r="A1045" s="32"/>
      <c r="B1045" s="33"/>
      <c r="C1045" s="34"/>
      <c r="D1045" s="34"/>
      <c r="E1045" s="35" t="str">
        <f t="shared" si="102"/>
        <v/>
      </c>
      <c r="F1045" s="36"/>
      <c r="G1045" s="103" t="str">
        <f t="shared" si="104"/>
        <v/>
      </c>
      <c r="H1045" s="36"/>
      <c r="I1045" s="103" t="str">
        <f t="shared" si="105"/>
        <v/>
      </c>
      <c r="J1045" s="36"/>
      <c r="K1045" s="36"/>
      <c r="L1045" s="36"/>
      <c r="M1045" s="36"/>
      <c r="N1045" s="57"/>
      <c r="P1045" s="28" t="str">
        <f t="shared" si="103"/>
        <v/>
      </c>
    </row>
    <row r="1046" spans="1:16" ht="15.95" hidden="1" customHeight="1" x14ac:dyDescent="0.15">
      <c r="A1046" s="32"/>
      <c r="B1046" s="33"/>
      <c r="C1046" s="34"/>
      <c r="D1046" s="34"/>
      <c r="E1046" s="35" t="str">
        <f t="shared" si="102"/>
        <v/>
      </c>
      <c r="F1046" s="36"/>
      <c r="G1046" s="103" t="str">
        <f t="shared" si="104"/>
        <v/>
      </c>
      <c r="H1046" s="36"/>
      <c r="I1046" s="103" t="str">
        <f t="shared" si="105"/>
        <v/>
      </c>
      <c r="J1046" s="36"/>
      <c r="K1046" s="36"/>
      <c r="L1046" s="36"/>
      <c r="M1046" s="36"/>
      <c r="N1046" s="57"/>
      <c r="P1046" s="28" t="str">
        <f t="shared" si="103"/>
        <v/>
      </c>
    </row>
    <row r="1047" spans="1:16" ht="15.95" hidden="1" customHeight="1" x14ac:dyDescent="0.15">
      <c r="A1047" s="32"/>
      <c r="B1047" s="33"/>
      <c r="C1047" s="34"/>
      <c r="D1047" s="34"/>
      <c r="E1047" s="35" t="str">
        <f t="shared" si="102"/>
        <v/>
      </c>
      <c r="F1047" s="36"/>
      <c r="G1047" s="103" t="str">
        <f t="shared" si="104"/>
        <v/>
      </c>
      <c r="H1047" s="36"/>
      <c r="I1047" s="103" t="str">
        <f t="shared" si="105"/>
        <v/>
      </c>
      <c r="J1047" s="36"/>
      <c r="K1047" s="36"/>
      <c r="L1047" s="36"/>
      <c r="M1047" s="36"/>
      <c r="N1047" s="57"/>
      <c r="P1047" s="28" t="str">
        <f t="shared" si="103"/>
        <v/>
      </c>
    </row>
    <row r="1048" spans="1:16" ht="15.95" hidden="1" customHeight="1" x14ac:dyDescent="0.15">
      <c r="A1048" s="32"/>
      <c r="B1048" s="33"/>
      <c r="C1048" s="34"/>
      <c r="D1048" s="34"/>
      <c r="E1048" s="35" t="str">
        <f t="shared" si="102"/>
        <v/>
      </c>
      <c r="F1048" s="36"/>
      <c r="G1048" s="103" t="str">
        <f t="shared" si="104"/>
        <v/>
      </c>
      <c r="H1048" s="36"/>
      <c r="I1048" s="103" t="str">
        <f t="shared" si="105"/>
        <v/>
      </c>
      <c r="J1048" s="36"/>
      <c r="K1048" s="36"/>
      <c r="L1048" s="36"/>
      <c r="M1048" s="36"/>
      <c r="N1048" s="57"/>
      <c r="P1048" s="28" t="str">
        <f t="shared" si="103"/>
        <v/>
      </c>
    </row>
    <row r="1049" spans="1:16" ht="15.95" hidden="1" customHeight="1" x14ac:dyDescent="0.15">
      <c r="A1049" s="32"/>
      <c r="B1049" s="33"/>
      <c r="C1049" s="34"/>
      <c r="D1049" s="34"/>
      <c r="E1049" s="35" t="str">
        <f t="shared" si="102"/>
        <v/>
      </c>
      <c r="F1049" s="36"/>
      <c r="G1049" s="103" t="str">
        <f t="shared" si="104"/>
        <v/>
      </c>
      <c r="H1049" s="36"/>
      <c r="I1049" s="103" t="str">
        <f t="shared" si="105"/>
        <v/>
      </c>
      <c r="J1049" s="36"/>
      <c r="K1049" s="36"/>
      <c r="L1049" s="36"/>
      <c r="M1049" s="36"/>
      <c r="N1049" s="57"/>
      <c r="P1049" s="28" t="str">
        <f t="shared" si="103"/>
        <v/>
      </c>
    </row>
    <row r="1050" spans="1:16" ht="15.95" hidden="1" customHeight="1" x14ac:dyDescent="0.15">
      <c r="A1050" s="32"/>
      <c r="B1050" s="33"/>
      <c r="C1050" s="34"/>
      <c r="D1050" s="34"/>
      <c r="E1050" s="35" t="str">
        <f t="shared" si="102"/>
        <v/>
      </c>
      <c r="F1050" s="36"/>
      <c r="G1050" s="103" t="str">
        <f t="shared" si="104"/>
        <v/>
      </c>
      <c r="H1050" s="36"/>
      <c r="I1050" s="103" t="str">
        <f t="shared" si="105"/>
        <v/>
      </c>
      <c r="J1050" s="36"/>
      <c r="K1050" s="36"/>
      <c r="L1050" s="36"/>
      <c r="M1050" s="36"/>
      <c r="N1050" s="57"/>
      <c r="P1050" s="28" t="str">
        <f t="shared" si="103"/>
        <v/>
      </c>
    </row>
    <row r="1051" spans="1:16" ht="15.95" hidden="1" customHeight="1" x14ac:dyDescent="0.15">
      <c r="A1051" s="32"/>
      <c r="B1051" s="33"/>
      <c r="C1051" s="34"/>
      <c r="D1051" s="34"/>
      <c r="E1051" s="35" t="str">
        <f t="shared" si="102"/>
        <v/>
      </c>
      <c r="F1051" s="36"/>
      <c r="G1051" s="103" t="str">
        <f t="shared" si="104"/>
        <v/>
      </c>
      <c r="H1051" s="36"/>
      <c r="I1051" s="103" t="str">
        <f t="shared" si="105"/>
        <v/>
      </c>
      <c r="J1051" s="36"/>
      <c r="K1051" s="36"/>
      <c r="L1051" s="36"/>
      <c r="M1051" s="36"/>
      <c r="N1051" s="57"/>
      <c r="P1051" s="28" t="str">
        <f t="shared" si="103"/>
        <v/>
      </c>
    </row>
    <row r="1052" spans="1:16" ht="15.95" hidden="1" customHeight="1" x14ac:dyDescent="0.15">
      <c r="A1052" s="32"/>
      <c r="B1052" s="33"/>
      <c r="C1052" s="34"/>
      <c r="D1052" s="34"/>
      <c r="E1052" s="35" t="str">
        <f t="shared" si="102"/>
        <v/>
      </c>
      <c r="F1052" s="36"/>
      <c r="G1052" s="103" t="str">
        <f t="shared" si="104"/>
        <v/>
      </c>
      <c r="H1052" s="36"/>
      <c r="I1052" s="103" t="str">
        <f t="shared" si="105"/>
        <v/>
      </c>
      <c r="J1052" s="36"/>
      <c r="K1052" s="36"/>
      <c r="L1052" s="36"/>
      <c r="M1052" s="36"/>
      <c r="N1052" s="57"/>
      <c r="P1052" s="28" t="str">
        <f t="shared" si="103"/>
        <v/>
      </c>
    </row>
    <row r="1053" spans="1:16" ht="15.95" hidden="1" customHeight="1" x14ac:dyDescent="0.15">
      <c r="A1053" s="32"/>
      <c r="B1053" s="33"/>
      <c r="C1053" s="34"/>
      <c r="D1053" s="34"/>
      <c r="E1053" s="35" t="str">
        <f t="shared" si="102"/>
        <v/>
      </c>
      <c r="F1053" s="36"/>
      <c r="G1053" s="103" t="str">
        <f t="shared" si="104"/>
        <v/>
      </c>
      <c r="H1053" s="36"/>
      <c r="I1053" s="103" t="str">
        <f t="shared" si="105"/>
        <v/>
      </c>
      <c r="J1053" s="36"/>
      <c r="K1053" s="36"/>
      <c r="L1053" s="36"/>
      <c r="M1053" s="36"/>
      <c r="N1053" s="57"/>
      <c r="P1053" s="28" t="str">
        <f t="shared" si="103"/>
        <v/>
      </c>
    </row>
    <row r="1054" spans="1:16" ht="15.95" hidden="1" customHeight="1" x14ac:dyDescent="0.15">
      <c r="A1054" s="32"/>
      <c r="B1054" s="33"/>
      <c r="C1054" s="34"/>
      <c r="D1054" s="34"/>
      <c r="E1054" s="35" t="str">
        <f t="shared" si="102"/>
        <v/>
      </c>
      <c r="F1054" s="36"/>
      <c r="G1054" s="103" t="str">
        <f t="shared" si="104"/>
        <v/>
      </c>
      <c r="H1054" s="36"/>
      <c r="I1054" s="103" t="str">
        <f t="shared" si="105"/>
        <v/>
      </c>
      <c r="J1054" s="36"/>
      <c r="K1054" s="36"/>
      <c r="L1054" s="36"/>
      <c r="M1054" s="36"/>
      <c r="N1054" s="57"/>
      <c r="P1054" s="28" t="str">
        <f t="shared" si="103"/>
        <v/>
      </c>
    </row>
    <row r="1055" spans="1:16" ht="15.95" hidden="1" customHeight="1" x14ac:dyDescent="0.15">
      <c r="A1055" s="32"/>
      <c r="B1055" s="33"/>
      <c r="C1055" s="34"/>
      <c r="D1055" s="34"/>
      <c r="E1055" s="35" t="str">
        <f t="shared" si="102"/>
        <v/>
      </c>
      <c r="F1055" s="36"/>
      <c r="G1055" s="103" t="str">
        <f t="shared" si="104"/>
        <v/>
      </c>
      <c r="H1055" s="36"/>
      <c r="I1055" s="103" t="str">
        <f t="shared" si="105"/>
        <v/>
      </c>
      <c r="J1055" s="36"/>
      <c r="K1055" s="36"/>
      <c r="L1055" s="36"/>
      <c r="M1055" s="36"/>
      <c r="N1055" s="57"/>
      <c r="P1055" s="28" t="str">
        <f t="shared" si="103"/>
        <v/>
      </c>
    </row>
    <row r="1056" spans="1:16" ht="15.95" hidden="1" customHeight="1" x14ac:dyDescent="0.15">
      <c r="A1056" s="32"/>
      <c r="B1056" s="33"/>
      <c r="C1056" s="34"/>
      <c r="D1056" s="34"/>
      <c r="E1056" s="35" t="str">
        <f t="shared" si="102"/>
        <v/>
      </c>
      <c r="F1056" s="36"/>
      <c r="G1056" s="103" t="str">
        <f t="shared" si="104"/>
        <v/>
      </c>
      <c r="H1056" s="36"/>
      <c r="I1056" s="103" t="str">
        <f t="shared" si="105"/>
        <v/>
      </c>
      <c r="J1056" s="36"/>
      <c r="K1056" s="36"/>
      <c r="L1056" s="36"/>
      <c r="M1056" s="36"/>
      <c r="N1056" s="57"/>
      <c r="P1056" s="28" t="str">
        <f t="shared" si="103"/>
        <v/>
      </c>
    </row>
    <row r="1057" spans="1:16" ht="15.95" hidden="1" customHeight="1" x14ac:dyDescent="0.15">
      <c r="A1057" s="32"/>
      <c r="B1057" s="33"/>
      <c r="C1057" s="34"/>
      <c r="D1057" s="34"/>
      <c r="E1057" s="35" t="str">
        <f t="shared" si="102"/>
        <v/>
      </c>
      <c r="F1057" s="36"/>
      <c r="G1057" s="103" t="str">
        <f t="shared" si="104"/>
        <v/>
      </c>
      <c r="H1057" s="36"/>
      <c r="I1057" s="103" t="str">
        <f t="shared" si="105"/>
        <v/>
      </c>
      <c r="J1057" s="36"/>
      <c r="K1057" s="36"/>
      <c r="L1057" s="36"/>
      <c r="M1057" s="36"/>
      <c r="N1057" s="57"/>
      <c r="P1057" s="28" t="str">
        <f t="shared" si="103"/>
        <v/>
      </c>
    </row>
    <row r="1058" spans="1:16" ht="15.95" hidden="1" customHeight="1" x14ac:dyDescent="0.15">
      <c r="A1058" s="32"/>
      <c r="B1058" s="33"/>
      <c r="C1058" s="34"/>
      <c r="D1058" s="34"/>
      <c r="E1058" s="35" t="str">
        <f t="shared" si="102"/>
        <v/>
      </c>
      <c r="F1058" s="36"/>
      <c r="G1058" s="103" t="str">
        <f t="shared" si="104"/>
        <v/>
      </c>
      <c r="H1058" s="36"/>
      <c r="I1058" s="103" t="str">
        <f t="shared" si="105"/>
        <v/>
      </c>
      <c r="J1058" s="36"/>
      <c r="K1058" s="36"/>
      <c r="L1058" s="36"/>
      <c r="M1058" s="36"/>
      <c r="N1058" s="57"/>
      <c r="P1058" s="28" t="str">
        <f t="shared" si="103"/>
        <v/>
      </c>
    </row>
    <row r="1059" spans="1:16" ht="15.95" hidden="1" customHeight="1" x14ac:dyDescent="0.15">
      <c r="A1059" s="32"/>
      <c r="B1059" s="33"/>
      <c r="C1059" s="34"/>
      <c r="D1059" s="34"/>
      <c r="E1059" s="35" t="str">
        <f t="shared" si="102"/>
        <v/>
      </c>
      <c r="F1059" s="36"/>
      <c r="G1059" s="103" t="str">
        <f t="shared" si="104"/>
        <v/>
      </c>
      <c r="H1059" s="36"/>
      <c r="I1059" s="103" t="str">
        <f t="shared" si="105"/>
        <v/>
      </c>
      <c r="J1059" s="36"/>
      <c r="K1059" s="36"/>
      <c r="L1059" s="36"/>
      <c r="M1059" s="36"/>
      <c r="N1059" s="57"/>
      <c r="P1059" s="28" t="str">
        <f t="shared" si="103"/>
        <v/>
      </c>
    </row>
    <row r="1060" spans="1:16" ht="15.95" hidden="1" customHeight="1" x14ac:dyDescent="0.15">
      <c r="A1060" s="32"/>
      <c r="B1060" s="33"/>
      <c r="C1060" s="34"/>
      <c r="D1060" s="34"/>
      <c r="E1060" s="35" t="str">
        <f t="shared" si="102"/>
        <v/>
      </c>
      <c r="F1060" s="36"/>
      <c r="G1060" s="103" t="str">
        <f t="shared" si="104"/>
        <v/>
      </c>
      <c r="H1060" s="36"/>
      <c r="I1060" s="103" t="str">
        <f t="shared" si="105"/>
        <v/>
      </c>
      <c r="J1060" s="36"/>
      <c r="K1060" s="36"/>
      <c r="L1060" s="36"/>
      <c r="M1060" s="36"/>
      <c r="N1060" s="57"/>
      <c r="P1060" s="28" t="str">
        <f t="shared" si="103"/>
        <v/>
      </c>
    </row>
    <row r="1061" spans="1:16" ht="15.95" hidden="1" customHeight="1" x14ac:dyDescent="0.15">
      <c r="A1061" s="32"/>
      <c r="B1061" s="33"/>
      <c r="C1061" s="34"/>
      <c r="D1061" s="34"/>
      <c r="E1061" s="35" t="str">
        <f t="shared" si="102"/>
        <v/>
      </c>
      <c r="F1061" s="36"/>
      <c r="G1061" s="103" t="str">
        <f t="shared" si="104"/>
        <v/>
      </c>
      <c r="H1061" s="36"/>
      <c r="I1061" s="103" t="str">
        <f t="shared" si="105"/>
        <v/>
      </c>
      <c r="J1061" s="36"/>
      <c r="K1061" s="36"/>
      <c r="L1061" s="36"/>
      <c r="M1061" s="36"/>
      <c r="N1061" s="57"/>
      <c r="P1061" s="28" t="str">
        <f t="shared" si="103"/>
        <v/>
      </c>
    </row>
    <row r="1062" spans="1:16" ht="15.95" hidden="1" customHeight="1" x14ac:dyDescent="0.15">
      <c r="A1062" s="32"/>
      <c r="B1062" s="33"/>
      <c r="C1062" s="34"/>
      <c r="D1062" s="34"/>
      <c r="E1062" s="35" t="str">
        <f t="shared" si="102"/>
        <v/>
      </c>
      <c r="F1062" s="36"/>
      <c r="G1062" s="103" t="str">
        <f t="shared" si="104"/>
        <v/>
      </c>
      <c r="H1062" s="36"/>
      <c r="I1062" s="103" t="str">
        <f t="shared" si="105"/>
        <v/>
      </c>
      <c r="J1062" s="36"/>
      <c r="K1062" s="36"/>
      <c r="L1062" s="36"/>
      <c r="M1062" s="36"/>
      <c r="N1062" s="57"/>
      <c r="P1062" s="28" t="str">
        <f t="shared" si="103"/>
        <v/>
      </c>
    </row>
    <row r="1063" spans="1:16" ht="15.95" hidden="1" customHeight="1" x14ac:dyDescent="0.15">
      <c r="A1063" s="32"/>
      <c r="B1063" s="33"/>
      <c r="C1063" s="34"/>
      <c r="D1063" s="34"/>
      <c r="E1063" s="35" t="str">
        <f t="shared" si="102"/>
        <v/>
      </c>
      <c r="F1063" s="36"/>
      <c r="G1063" s="103" t="str">
        <f t="shared" si="104"/>
        <v/>
      </c>
      <c r="H1063" s="36"/>
      <c r="I1063" s="103" t="str">
        <f t="shared" si="105"/>
        <v/>
      </c>
      <c r="J1063" s="36"/>
      <c r="K1063" s="36"/>
      <c r="L1063" s="36"/>
      <c r="M1063" s="36"/>
      <c r="N1063" s="57"/>
      <c r="P1063" s="28" t="str">
        <f t="shared" si="103"/>
        <v/>
      </c>
    </row>
    <row r="1064" spans="1:16" ht="15.95" hidden="1" customHeight="1" x14ac:dyDescent="0.15">
      <c r="A1064" s="32"/>
      <c r="B1064" s="33"/>
      <c r="C1064" s="34"/>
      <c r="D1064" s="34"/>
      <c r="E1064" s="35" t="str">
        <f t="shared" si="102"/>
        <v/>
      </c>
      <c r="F1064" s="36"/>
      <c r="G1064" s="103" t="str">
        <f t="shared" si="104"/>
        <v/>
      </c>
      <c r="H1064" s="36"/>
      <c r="I1064" s="103" t="str">
        <f t="shared" si="105"/>
        <v/>
      </c>
      <c r="J1064" s="36"/>
      <c r="K1064" s="36"/>
      <c r="L1064" s="36"/>
      <c r="M1064" s="36"/>
      <c r="N1064" s="57"/>
      <c r="P1064" s="28" t="str">
        <f t="shared" si="103"/>
        <v/>
      </c>
    </row>
    <row r="1065" spans="1:16" ht="15.95" hidden="1" customHeight="1" x14ac:dyDescent="0.15">
      <c r="A1065" s="32"/>
      <c r="B1065" s="33"/>
      <c r="C1065" s="34"/>
      <c r="D1065" s="34"/>
      <c r="E1065" s="35" t="str">
        <f t="shared" si="102"/>
        <v/>
      </c>
      <c r="F1065" s="36"/>
      <c r="G1065" s="103" t="str">
        <f t="shared" si="104"/>
        <v/>
      </c>
      <c r="H1065" s="36"/>
      <c r="I1065" s="103" t="str">
        <f t="shared" si="105"/>
        <v/>
      </c>
      <c r="J1065" s="36"/>
      <c r="K1065" s="36"/>
      <c r="L1065" s="36"/>
      <c r="M1065" s="36"/>
      <c r="N1065" s="57"/>
      <c r="P1065" s="28" t="str">
        <f t="shared" si="103"/>
        <v/>
      </c>
    </row>
    <row r="1066" spans="1:16" ht="15.95" hidden="1" customHeight="1" x14ac:dyDescent="0.15">
      <c r="A1066" s="32"/>
      <c r="B1066" s="33"/>
      <c r="C1066" s="34"/>
      <c r="D1066" s="34"/>
      <c r="E1066" s="35" t="str">
        <f t="shared" si="102"/>
        <v/>
      </c>
      <c r="F1066" s="36"/>
      <c r="G1066" s="103" t="str">
        <f t="shared" si="104"/>
        <v/>
      </c>
      <c r="H1066" s="36"/>
      <c r="I1066" s="103" t="str">
        <f t="shared" si="105"/>
        <v/>
      </c>
      <c r="J1066" s="36"/>
      <c r="K1066" s="36"/>
      <c r="L1066" s="36"/>
      <c r="M1066" s="36"/>
      <c r="N1066" s="57"/>
      <c r="P1066" s="28" t="str">
        <f t="shared" si="103"/>
        <v/>
      </c>
    </row>
    <row r="1067" spans="1:16" ht="15.95" hidden="1" customHeight="1" x14ac:dyDescent="0.15">
      <c r="A1067" s="32"/>
      <c r="B1067" s="33"/>
      <c r="C1067" s="34"/>
      <c r="D1067" s="34"/>
      <c r="E1067" s="35" t="str">
        <f t="shared" si="102"/>
        <v/>
      </c>
      <c r="F1067" s="36"/>
      <c r="G1067" s="103" t="str">
        <f t="shared" si="104"/>
        <v/>
      </c>
      <c r="H1067" s="36"/>
      <c r="I1067" s="103" t="str">
        <f t="shared" si="105"/>
        <v/>
      </c>
      <c r="J1067" s="36"/>
      <c r="K1067" s="36"/>
      <c r="L1067" s="36"/>
      <c r="M1067" s="36"/>
      <c r="N1067" s="57"/>
      <c r="P1067" s="28" t="str">
        <f t="shared" si="103"/>
        <v/>
      </c>
    </row>
    <row r="1068" spans="1:16" ht="15.95" hidden="1" customHeight="1" x14ac:dyDescent="0.15">
      <c r="A1068" s="32"/>
      <c r="B1068" s="33"/>
      <c r="C1068" s="34"/>
      <c r="D1068" s="34"/>
      <c r="E1068" s="35" t="str">
        <f t="shared" si="102"/>
        <v/>
      </c>
      <c r="F1068" s="36"/>
      <c r="G1068" s="103" t="str">
        <f t="shared" si="104"/>
        <v/>
      </c>
      <c r="H1068" s="36"/>
      <c r="I1068" s="103" t="str">
        <f t="shared" si="105"/>
        <v/>
      </c>
      <c r="J1068" s="36"/>
      <c r="K1068" s="36"/>
      <c r="L1068" s="36"/>
      <c r="M1068" s="36"/>
      <c r="N1068" s="57"/>
      <c r="P1068" s="28" t="str">
        <f t="shared" si="103"/>
        <v/>
      </c>
    </row>
    <row r="1069" spans="1:16" ht="15.95" hidden="1" customHeight="1" x14ac:dyDescent="0.15">
      <c r="A1069" s="32"/>
      <c r="B1069" s="33"/>
      <c r="C1069" s="34"/>
      <c r="D1069" s="34"/>
      <c r="E1069" s="35" t="str">
        <f t="shared" si="102"/>
        <v/>
      </c>
      <c r="F1069" s="36"/>
      <c r="G1069" s="103" t="str">
        <f t="shared" si="104"/>
        <v/>
      </c>
      <c r="H1069" s="36"/>
      <c r="I1069" s="103" t="str">
        <f t="shared" si="105"/>
        <v/>
      </c>
      <c r="J1069" s="36"/>
      <c r="K1069" s="36"/>
      <c r="L1069" s="36"/>
      <c r="M1069" s="36"/>
      <c r="N1069" s="57"/>
      <c r="P1069" s="28" t="str">
        <f t="shared" si="103"/>
        <v/>
      </c>
    </row>
    <row r="1070" spans="1:16" ht="15.95" hidden="1" customHeight="1" x14ac:dyDescent="0.15">
      <c r="A1070" s="32"/>
      <c r="B1070" s="33"/>
      <c r="C1070" s="34"/>
      <c r="D1070" s="34"/>
      <c r="E1070" s="35" t="str">
        <f t="shared" si="102"/>
        <v/>
      </c>
      <c r="F1070" s="36"/>
      <c r="G1070" s="103" t="str">
        <f t="shared" si="104"/>
        <v/>
      </c>
      <c r="H1070" s="36"/>
      <c r="I1070" s="103" t="str">
        <f t="shared" si="105"/>
        <v/>
      </c>
      <c r="J1070" s="36"/>
      <c r="K1070" s="36"/>
      <c r="L1070" s="36"/>
      <c r="M1070" s="36"/>
      <c r="N1070" s="57"/>
      <c r="P1070" s="28" t="str">
        <f t="shared" si="103"/>
        <v/>
      </c>
    </row>
    <row r="1071" spans="1:16" ht="15.95" hidden="1" customHeight="1" x14ac:dyDescent="0.15">
      <c r="A1071" s="32"/>
      <c r="B1071" s="33"/>
      <c r="C1071" s="34"/>
      <c r="D1071" s="34"/>
      <c r="E1071" s="35" t="str">
        <f t="shared" si="102"/>
        <v/>
      </c>
      <c r="F1071" s="36"/>
      <c r="G1071" s="103" t="str">
        <f t="shared" si="104"/>
        <v/>
      </c>
      <c r="H1071" s="36"/>
      <c r="I1071" s="103" t="str">
        <f t="shared" si="105"/>
        <v/>
      </c>
      <c r="J1071" s="36"/>
      <c r="K1071" s="36"/>
      <c r="L1071" s="36"/>
      <c r="M1071" s="36"/>
      <c r="N1071" s="57"/>
      <c r="P1071" s="28" t="str">
        <f t="shared" si="103"/>
        <v/>
      </c>
    </row>
    <row r="1072" spans="1:16" ht="15.95" hidden="1" customHeight="1" x14ac:dyDescent="0.15">
      <c r="A1072" s="32"/>
      <c r="B1072" s="33"/>
      <c r="C1072" s="34"/>
      <c r="D1072" s="34"/>
      <c r="E1072" s="35" t="str">
        <f t="shared" ref="E1072:E1135" si="106">IF(A1072="","",E1071+D1072-C1072)</f>
        <v/>
      </c>
      <c r="F1072" s="36"/>
      <c r="G1072" s="103" t="str">
        <f t="shared" si="104"/>
        <v/>
      </c>
      <c r="H1072" s="36"/>
      <c r="I1072" s="103" t="str">
        <f t="shared" si="105"/>
        <v/>
      </c>
      <c r="J1072" s="36"/>
      <c r="K1072" s="36"/>
      <c r="L1072" s="36"/>
      <c r="M1072" s="36"/>
      <c r="N1072" s="57"/>
      <c r="P1072" s="28" t="str">
        <f t="shared" ref="P1072:P1135" si="107">IF(B1072="","",IF(J1072="","",C1072-(J1072*K1072)))</f>
        <v/>
      </c>
    </row>
    <row r="1073" spans="1:16" ht="15.95" hidden="1" customHeight="1" x14ac:dyDescent="0.15">
      <c r="A1073" s="32"/>
      <c r="B1073" s="33"/>
      <c r="C1073" s="34"/>
      <c r="D1073" s="34"/>
      <c r="E1073" s="35" t="str">
        <f t="shared" si="106"/>
        <v/>
      </c>
      <c r="F1073" s="36"/>
      <c r="G1073" s="103" t="str">
        <f t="shared" si="104"/>
        <v/>
      </c>
      <c r="H1073" s="36"/>
      <c r="I1073" s="103" t="str">
        <f t="shared" si="105"/>
        <v/>
      </c>
      <c r="J1073" s="36"/>
      <c r="K1073" s="36"/>
      <c r="L1073" s="36"/>
      <c r="M1073" s="36"/>
      <c r="N1073" s="57"/>
      <c r="P1073" s="28" t="str">
        <f t="shared" si="107"/>
        <v/>
      </c>
    </row>
    <row r="1074" spans="1:16" ht="15.95" hidden="1" customHeight="1" x14ac:dyDescent="0.15">
      <c r="A1074" s="32"/>
      <c r="B1074" s="33"/>
      <c r="C1074" s="34"/>
      <c r="D1074" s="34"/>
      <c r="E1074" s="35" t="str">
        <f t="shared" si="106"/>
        <v/>
      </c>
      <c r="F1074" s="36"/>
      <c r="G1074" s="103" t="str">
        <f t="shared" si="104"/>
        <v/>
      </c>
      <c r="H1074" s="36"/>
      <c r="I1074" s="103" t="str">
        <f t="shared" si="105"/>
        <v/>
      </c>
      <c r="J1074" s="36"/>
      <c r="K1074" s="36"/>
      <c r="L1074" s="36"/>
      <c r="M1074" s="36"/>
      <c r="N1074" s="57"/>
      <c r="P1074" s="28" t="str">
        <f t="shared" si="107"/>
        <v/>
      </c>
    </row>
    <row r="1075" spans="1:16" ht="15.95" hidden="1" customHeight="1" x14ac:dyDescent="0.15">
      <c r="A1075" s="32"/>
      <c r="B1075" s="33"/>
      <c r="C1075" s="34"/>
      <c r="D1075" s="34"/>
      <c r="E1075" s="35" t="str">
        <f t="shared" si="106"/>
        <v/>
      </c>
      <c r="F1075" s="36"/>
      <c r="G1075" s="103" t="str">
        <f t="shared" si="104"/>
        <v/>
      </c>
      <c r="H1075" s="36"/>
      <c r="I1075" s="103" t="str">
        <f t="shared" si="105"/>
        <v/>
      </c>
      <c r="J1075" s="36"/>
      <c r="K1075" s="36"/>
      <c r="L1075" s="36"/>
      <c r="M1075" s="36"/>
      <c r="N1075" s="57"/>
      <c r="P1075" s="28" t="str">
        <f t="shared" si="107"/>
        <v/>
      </c>
    </row>
    <row r="1076" spans="1:16" ht="15.95" hidden="1" customHeight="1" x14ac:dyDescent="0.15">
      <c r="A1076" s="32"/>
      <c r="B1076" s="33"/>
      <c r="C1076" s="34"/>
      <c r="D1076" s="34"/>
      <c r="E1076" s="35" t="str">
        <f t="shared" si="106"/>
        <v/>
      </c>
      <c r="F1076" s="36"/>
      <c r="G1076" s="103" t="str">
        <f t="shared" si="104"/>
        <v/>
      </c>
      <c r="H1076" s="36"/>
      <c r="I1076" s="103" t="str">
        <f t="shared" si="105"/>
        <v/>
      </c>
      <c r="J1076" s="36"/>
      <c r="K1076" s="36"/>
      <c r="L1076" s="36"/>
      <c r="M1076" s="36"/>
      <c r="N1076" s="57"/>
      <c r="P1076" s="28" t="str">
        <f t="shared" si="107"/>
        <v/>
      </c>
    </row>
    <row r="1077" spans="1:16" ht="15.95" hidden="1" customHeight="1" x14ac:dyDescent="0.15">
      <c r="A1077" s="32"/>
      <c r="B1077" s="33"/>
      <c r="C1077" s="34"/>
      <c r="D1077" s="34"/>
      <c r="E1077" s="35" t="str">
        <f t="shared" si="106"/>
        <v/>
      </c>
      <c r="F1077" s="36"/>
      <c r="G1077" s="103" t="str">
        <f t="shared" si="104"/>
        <v/>
      </c>
      <c r="H1077" s="36"/>
      <c r="I1077" s="103" t="str">
        <f t="shared" si="105"/>
        <v/>
      </c>
      <c r="J1077" s="36"/>
      <c r="K1077" s="36"/>
      <c r="L1077" s="36"/>
      <c r="M1077" s="36"/>
      <c r="N1077" s="57"/>
      <c r="P1077" s="28" t="str">
        <f t="shared" si="107"/>
        <v/>
      </c>
    </row>
    <row r="1078" spans="1:16" ht="15.95" hidden="1" customHeight="1" x14ac:dyDescent="0.15">
      <c r="A1078" s="32"/>
      <c r="B1078" s="33"/>
      <c r="C1078" s="34"/>
      <c r="D1078" s="34"/>
      <c r="E1078" s="35" t="str">
        <f t="shared" si="106"/>
        <v/>
      </c>
      <c r="F1078" s="36"/>
      <c r="G1078" s="103" t="str">
        <f t="shared" si="104"/>
        <v/>
      </c>
      <c r="H1078" s="36"/>
      <c r="I1078" s="103" t="str">
        <f t="shared" si="105"/>
        <v/>
      </c>
      <c r="J1078" s="36"/>
      <c r="K1078" s="36"/>
      <c r="L1078" s="36"/>
      <c r="M1078" s="36"/>
      <c r="N1078" s="57"/>
      <c r="P1078" s="28" t="str">
        <f t="shared" si="107"/>
        <v/>
      </c>
    </row>
    <row r="1079" spans="1:16" ht="15.95" hidden="1" customHeight="1" x14ac:dyDescent="0.15">
      <c r="A1079" s="32"/>
      <c r="B1079" s="33"/>
      <c r="C1079" s="34"/>
      <c r="D1079" s="34"/>
      <c r="E1079" s="35" t="str">
        <f t="shared" si="106"/>
        <v/>
      </c>
      <c r="F1079" s="36"/>
      <c r="G1079" s="103" t="str">
        <f t="shared" si="104"/>
        <v/>
      </c>
      <c r="H1079" s="36"/>
      <c r="I1079" s="103" t="str">
        <f t="shared" si="105"/>
        <v/>
      </c>
      <c r="J1079" s="36"/>
      <c r="K1079" s="36"/>
      <c r="L1079" s="36"/>
      <c r="M1079" s="36"/>
      <c r="N1079" s="57"/>
      <c r="P1079" s="28" t="str">
        <f t="shared" si="107"/>
        <v/>
      </c>
    </row>
    <row r="1080" spans="1:16" ht="15.95" hidden="1" customHeight="1" x14ac:dyDescent="0.15">
      <c r="A1080" s="32"/>
      <c r="B1080" s="33"/>
      <c r="C1080" s="34"/>
      <c r="D1080" s="34"/>
      <c r="E1080" s="35" t="str">
        <f t="shared" si="106"/>
        <v/>
      </c>
      <c r="F1080" s="36"/>
      <c r="G1080" s="103" t="str">
        <f t="shared" si="104"/>
        <v/>
      </c>
      <c r="H1080" s="36"/>
      <c r="I1080" s="103" t="str">
        <f t="shared" si="105"/>
        <v/>
      </c>
      <c r="J1080" s="36"/>
      <c r="K1080" s="36"/>
      <c r="L1080" s="36"/>
      <c r="M1080" s="36"/>
      <c r="N1080" s="57"/>
      <c r="P1080" s="28" t="str">
        <f t="shared" si="107"/>
        <v/>
      </c>
    </row>
    <row r="1081" spans="1:16" ht="15.95" hidden="1" customHeight="1" x14ac:dyDescent="0.15">
      <c r="A1081" s="32"/>
      <c r="B1081" s="33"/>
      <c r="C1081" s="34"/>
      <c r="D1081" s="34"/>
      <c r="E1081" s="35" t="str">
        <f t="shared" si="106"/>
        <v/>
      </c>
      <c r="F1081" s="36"/>
      <c r="G1081" s="103" t="str">
        <f t="shared" si="104"/>
        <v/>
      </c>
      <c r="H1081" s="36"/>
      <c r="I1081" s="103" t="str">
        <f t="shared" si="105"/>
        <v/>
      </c>
      <c r="J1081" s="36"/>
      <c r="K1081" s="36"/>
      <c r="L1081" s="36"/>
      <c r="M1081" s="36"/>
      <c r="N1081" s="57"/>
      <c r="P1081" s="28" t="str">
        <f t="shared" si="107"/>
        <v/>
      </c>
    </row>
    <row r="1082" spans="1:16" ht="15.95" hidden="1" customHeight="1" x14ac:dyDescent="0.15">
      <c r="A1082" s="32"/>
      <c r="B1082" s="33"/>
      <c r="C1082" s="34"/>
      <c r="D1082" s="34"/>
      <c r="E1082" s="35" t="str">
        <f t="shared" si="106"/>
        <v/>
      </c>
      <c r="F1082" s="36"/>
      <c r="G1082" s="103" t="str">
        <f t="shared" si="104"/>
        <v/>
      </c>
      <c r="H1082" s="36"/>
      <c r="I1082" s="103" t="str">
        <f t="shared" si="105"/>
        <v/>
      </c>
      <c r="J1082" s="36"/>
      <c r="K1082" s="36"/>
      <c r="L1082" s="36"/>
      <c r="M1082" s="36"/>
      <c r="N1082" s="57"/>
      <c r="P1082" s="28" t="str">
        <f t="shared" si="107"/>
        <v/>
      </c>
    </row>
    <row r="1083" spans="1:16" ht="15.95" hidden="1" customHeight="1" x14ac:dyDescent="0.15">
      <c r="A1083" s="32"/>
      <c r="B1083" s="33"/>
      <c r="C1083" s="34"/>
      <c r="D1083" s="34"/>
      <c r="E1083" s="35" t="str">
        <f t="shared" si="106"/>
        <v/>
      </c>
      <c r="F1083" s="36"/>
      <c r="G1083" s="103" t="str">
        <f t="shared" si="104"/>
        <v/>
      </c>
      <c r="H1083" s="36"/>
      <c r="I1083" s="103" t="str">
        <f t="shared" si="105"/>
        <v/>
      </c>
      <c r="J1083" s="36"/>
      <c r="K1083" s="36"/>
      <c r="L1083" s="36"/>
      <c r="M1083" s="36"/>
      <c r="N1083" s="57"/>
      <c r="P1083" s="28" t="str">
        <f t="shared" si="107"/>
        <v/>
      </c>
    </row>
    <row r="1084" spans="1:16" ht="15.95" hidden="1" customHeight="1" x14ac:dyDescent="0.15">
      <c r="A1084" s="32"/>
      <c r="B1084" s="33"/>
      <c r="C1084" s="34"/>
      <c r="D1084" s="34"/>
      <c r="E1084" s="35" t="str">
        <f t="shared" si="106"/>
        <v/>
      </c>
      <c r="F1084" s="36"/>
      <c r="G1084" s="103" t="str">
        <f t="shared" si="104"/>
        <v/>
      </c>
      <c r="H1084" s="36"/>
      <c r="I1084" s="103" t="str">
        <f t="shared" si="105"/>
        <v/>
      </c>
      <c r="J1084" s="36"/>
      <c r="K1084" s="36"/>
      <c r="L1084" s="36"/>
      <c r="M1084" s="36"/>
      <c r="N1084" s="57"/>
      <c r="P1084" s="28" t="str">
        <f t="shared" si="107"/>
        <v/>
      </c>
    </row>
    <row r="1085" spans="1:16" ht="15.95" hidden="1" customHeight="1" x14ac:dyDescent="0.15">
      <c r="A1085" s="32"/>
      <c r="B1085" s="33"/>
      <c r="C1085" s="34"/>
      <c r="D1085" s="34"/>
      <c r="E1085" s="35" t="str">
        <f t="shared" si="106"/>
        <v/>
      </c>
      <c r="F1085" s="36"/>
      <c r="G1085" s="103" t="str">
        <f t="shared" si="104"/>
        <v/>
      </c>
      <c r="H1085" s="36"/>
      <c r="I1085" s="103" t="str">
        <f t="shared" si="105"/>
        <v/>
      </c>
      <c r="J1085" s="36"/>
      <c r="K1085" s="36"/>
      <c r="L1085" s="36"/>
      <c r="M1085" s="36"/>
      <c r="N1085" s="57"/>
      <c r="P1085" s="28" t="str">
        <f t="shared" si="107"/>
        <v/>
      </c>
    </row>
    <row r="1086" spans="1:16" ht="15.95" hidden="1" customHeight="1" x14ac:dyDescent="0.15">
      <c r="A1086" s="32"/>
      <c r="B1086" s="33"/>
      <c r="C1086" s="34"/>
      <c r="D1086" s="34"/>
      <c r="E1086" s="35" t="str">
        <f t="shared" si="106"/>
        <v/>
      </c>
      <c r="F1086" s="36"/>
      <c r="G1086" s="103" t="str">
        <f t="shared" si="104"/>
        <v/>
      </c>
      <c r="H1086" s="36"/>
      <c r="I1086" s="103" t="str">
        <f t="shared" si="105"/>
        <v/>
      </c>
      <c r="J1086" s="36"/>
      <c r="K1086" s="36"/>
      <c r="L1086" s="36"/>
      <c r="M1086" s="36"/>
      <c r="N1086" s="57"/>
      <c r="P1086" s="28" t="str">
        <f t="shared" si="107"/>
        <v/>
      </c>
    </row>
    <row r="1087" spans="1:16" ht="15.95" hidden="1" customHeight="1" x14ac:dyDescent="0.15">
      <c r="A1087" s="32"/>
      <c r="B1087" s="33"/>
      <c r="C1087" s="34"/>
      <c r="D1087" s="34"/>
      <c r="E1087" s="35" t="str">
        <f t="shared" si="106"/>
        <v/>
      </c>
      <c r="F1087" s="36"/>
      <c r="G1087" s="103" t="str">
        <f t="shared" si="104"/>
        <v/>
      </c>
      <c r="H1087" s="36"/>
      <c r="I1087" s="103" t="str">
        <f t="shared" si="105"/>
        <v/>
      </c>
      <c r="J1087" s="36"/>
      <c r="K1087" s="36"/>
      <c r="L1087" s="36"/>
      <c r="M1087" s="36"/>
      <c r="N1087" s="57"/>
      <c r="P1087" s="28" t="str">
        <f t="shared" si="107"/>
        <v/>
      </c>
    </row>
    <row r="1088" spans="1:16" ht="15.95" hidden="1" customHeight="1" x14ac:dyDescent="0.15">
      <c r="A1088" s="32"/>
      <c r="B1088" s="33"/>
      <c r="C1088" s="34"/>
      <c r="D1088" s="34"/>
      <c r="E1088" s="35" t="str">
        <f t="shared" si="106"/>
        <v/>
      </c>
      <c r="F1088" s="36"/>
      <c r="G1088" s="103" t="str">
        <f t="shared" si="104"/>
        <v/>
      </c>
      <c r="H1088" s="36"/>
      <c r="I1088" s="103" t="str">
        <f t="shared" si="105"/>
        <v/>
      </c>
      <c r="J1088" s="36"/>
      <c r="K1088" s="36"/>
      <c r="L1088" s="36"/>
      <c r="M1088" s="36"/>
      <c r="N1088" s="57"/>
      <c r="P1088" s="28" t="str">
        <f t="shared" si="107"/>
        <v/>
      </c>
    </row>
    <row r="1089" spans="1:16" ht="15.95" hidden="1" customHeight="1" x14ac:dyDescent="0.15">
      <c r="A1089" s="32"/>
      <c r="B1089" s="33"/>
      <c r="C1089" s="34"/>
      <c r="D1089" s="34"/>
      <c r="E1089" s="35" t="str">
        <f t="shared" si="106"/>
        <v/>
      </c>
      <c r="F1089" s="36"/>
      <c r="G1089" s="103" t="str">
        <f t="shared" si="104"/>
        <v/>
      </c>
      <c r="H1089" s="36"/>
      <c r="I1089" s="103" t="str">
        <f t="shared" si="105"/>
        <v/>
      </c>
      <c r="J1089" s="36"/>
      <c r="K1089" s="36"/>
      <c r="L1089" s="36"/>
      <c r="M1089" s="36"/>
      <c r="N1089" s="57"/>
      <c r="P1089" s="28" t="str">
        <f t="shared" si="107"/>
        <v/>
      </c>
    </row>
    <row r="1090" spans="1:16" ht="15.95" hidden="1" customHeight="1" x14ac:dyDescent="0.15">
      <c r="A1090" s="32"/>
      <c r="B1090" s="33"/>
      <c r="C1090" s="34"/>
      <c r="D1090" s="34"/>
      <c r="E1090" s="35" t="str">
        <f t="shared" si="106"/>
        <v/>
      </c>
      <c r="F1090" s="36"/>
      <c r="G1090" s="103" t="str">
        <f t="shared" ref="G1090:G1153" si="108">IF(F1090="","",VLOOKUP(F1090,科目一覧表,2,FALSE))</f>
        <v/>
      </c>
      <c r="H1090" s="36"/>
      <c r="I1090" s="103" t="str">
        <f t="shared" ref="I1090:I1153" si="109">IF(H1090="","",VLOOKUP(H1090,補助科目一覧表,2,FALSE))</f>
        <v/>
      </c>
      <c r="J1090" s="36"/>
      <c r="K1090" s="36"/>
      <c r="L1090" s="36"/>
      <c r="M1090" s="36"/>
      <c r="N1090" s="57"/>
      <c r="P1090" s="28" t="str">
        <f t="shared" si="107"/>
        <v/>
      </c>
    </row>
    <row r="1091" spans="1:16" ht="15.95" hidden="1" customHeight="1" x14ac:dyDescent="0.15">
      <c r="A1091" s="32"/>
      <c r="B1091" s="33"/>
      <c r="C1091" s="34"/>
      <c r="D1091" s="34"/>
      <c r="E1091" s="35" t="str">
        <f t="shared" si="106"/>
        <v/>
      </c>
      <c r="F1091" s="36"/>
      <c r="G1091" s="103" t="str">
        <f t="shared" si="108"/>
        <v/>
      </c>
      <c r="H1091" s="36"/>
      <c r="I1091" s="103" t="str">
        <f t="shared" si="109"/>
        <v/>
      </c>
      <c r="J1091" s="36"/>
      <c r="K1091" s="36"/>
      <c r="L1091" s="36"/>
      <c r="M1091" s="36"/>
      <c r="N1091" s="57"/>
      <c r="P1091" s="28" t="str">
        <f t="shared" si="107"/>
        <v/>
      </c>
    </row>
    <row r="1092" spans="1:16" ht="15.95" hidden="1" customHeight="1" x14ac:dyDescent="0.15">
      <c r="A1092" s="32"/>
      <c r="B1092" s="33"/>
      <c r="C1092" s="34"/>
      <c r="D1092" s="34"/>
      <c r="E1092" s="35" t="str">
        <f t="shared" si="106"/>
        <v/>
      </c>
      <c r="F1092" s="36"/>
      <c r="G1092" s="103" t="str">
        <f t="shared" si="108"/>
        <v/>
      </c>
      <c r="H1092" s="36"/>
      <c r="I1092" s="103" t="str">
        <f t="shared" si="109"/>
        <v/>
      </c>
      <c r="J1092" s="36"/>
      <c r="K1092" s="36"/>
      <c r="L1092" s="36"/>
      <c r="M1092" s="36"/>
      <c r="N1092" s="57"/>
      <c r="P1092" s="28" t="str">
        <f t="shared" si="107"/>
        <v/>
      </c>
    </row>
    <row r="1093" spans="1:16" ht="15.95" hidden="1" customHeight="1" x14ac:dyDescent="0.15">
      <c r="A1093" s="32"/>
      <c r="B1093" s="33"/>
      <c r="C1093" s="34"/>
      <c r="D1093" s="34"/>
      <c r="E1093" s="35" t="str">
        <f t="shared" si="106"/>
        <v/>
      </c>
      <c r="F1093" s="36"/>
      <c r="G1093" s="103" t="str">
        <f t="shared" si="108"/>
        <v/>
      </c>
      <c r="H1093" s="36"/>
      <c r="I1093" s="103" t="str">
        <f t="shared" si="109"/>
        <v/>
      </c>
      <c r="J1093" s="36"/>
      <c r="K1093" s="36"/>
      <c r="L1093" s="36"/>
      <c r="M1093" s="36"/>
      <c r="N1093" s="57"/>
      <c r="P1093" s="28" t="str">
        <f t="shared" si="107"/>
        <v/>
      </c>
    </row>
    <row r="1094" spans="1:16" ht="15.95" hidden="1" customHeight="1" x14ac:dyDescent="0.15">
      <c r="A1094" s="32"/>
      <c r="B1094" s="33"/>
      <c r="C1094" s="34"/>
      <c r="D1094" s="34"/>
      <c r="E1094" s="35" t="str">
        <f t="shared" si="106"/>
        <v/>
      </c>
      <c r="F1094" s="36"/>
      <c r="G1094" s="103" t="str">
        <f t="shared" si="108"/>
        <v/>
      </c>
      <c r="H1094" s="36"/>
      <c r="I1094" s="103" t="str">
        <f t="shared" si="109"/>
        <v/>
      </c>
      <c r="J1094" s="36"/>
      <c r="K1094" s="36"/>
      <c r="L1094" s="36"/>
      <c r="M1094" s="36"/>
      <c r="N1094" s="57"/>
      <c r="P1094" s="28" t="str">
        <f t="shared" si="107"/>
        <v/>
      </c>
    </row>
    <row r="1095" spans="1:16" ht="15.95" hidden="1" customHeight="1" x14ac:dyDescent="0.15">
      <c r="A1095" s="32"/>
      <c r="B1095" s="33"/>
      <c r="C1095" s="34"/>
      <c r="D1095" s="34"/>
      <c r="E1095" s="35" t="str">
        <f t="shared" si="106"/>
        <v/>
      </c>
      <c r="F1095" s="36"/>
      <c r="G1095" s="103" t="str">
        <f t="shared" si="108"/>
        <v/>
      </c>
      <c r="H1095" s="36"/>
      <c r="I1095" s="103" t="str">
        <f t="shared" si="109"/>
        <v/>
      </c>
      <c r="J1095" s="36"/>
      <c r="K1095" s="36"/>
      <c r="L1095" s="36"/>
      <c r="M1095" s="36"/>
      <c r="N1095" s="57"/>
      <c r="P1095" s="28" t="str">
        <f t="shared" si="107"/>
        <v/>
      </c>
    </row>
    <row r="1096" spans="1:16" ht="15.95" hidden="1" customHeight="1" x14ac:dyDescent="0.15">
      <c r="A1096" s="32"/>
      <c r="B1096" s="33"/>
      <c r="C1096" s="34"/>
      <c r="D1096" s="34"/>
      <c r="E1096" s="35" t="str">
        <f t="shared" si="106"/>
        <v/>
      </c>
      <c r="F1096" s="36"/>
      <c r="G1096" s="103" t="str">
        <f t="shared" si="108"/>
        <v/>
      </c>
      <c r="H1096" s="36"/>
      <c r="I1096" s="103" t="str">
        <f t="shared" si="109"/>
        <v/>
      </c>
      <c r="J1096" s="36"/>
      <c r="K1096" s="36"/>
      <c r="L1096" s="36"/>
      <c r="M1096" s="36"/>
      <c r="N1096" s="57"/>
      <c r="P1096" s="28" t="str">
        <f t="shared" si="107"/>
        <v/>
      </c>
    </row>
    <row r="1097" spans="1:16" ht="15.95" hidden="1" customHeight="1" x14ac:dyDescent="0.15">
      <c r="A1097" s="32"/>
      <c r="B1097" s="33"/>
      <c r="C1097" s="34"/>
      <c r="D1097" s="34"/>
      <c r="E1097" s="35" t="str">
        <f t="shared" si="106"/>
        <v/>
      </c>
      <c r="F1097" s="36"/>
      <c r="G1097" s="103" t="str">
        <f t="shared" si="108"/>
        <v/>
      </c>
      <c r="H1097" s="36"/>
      <c r="I1097" s="103" t="str">
        <f t="shared" si="109"/>
        <v/>
      </c>
      <c r="J1097" s="36"/>
      <c r="K1097" s="36"/>
      <c r="L1097" s="36"/>
      <c r="M1097" s="36"/>
      <c r="N1097" s="57"/>
      <c r="P1097" s="28" t="str">
        <f t="shared" si="107"/>
        <v/>
      </c>
    </row>
    <row r="1098" spans="1:16" ht="15.95" hidden="1" customHeight="1" x14ac:dyDescent="0.15">
      <c r="A1098" s="32"/>
      <c r="B1098" s="33"/>
      <c r="C1098" s="34"/>
      <c r="D1098" s="34"/>
      <c r="E1098" s="35" t="str">
        <f t="shared" si="106"/>
        <v/>
      </c>
      <c r="F1098" s="36"/>
      <c r="G1098" s="103" t="str">
        <f t="shared" si="108"/>
        <v/>
      </c>
      <c r="H1098" s="36"/>
      <c r="I1098" s="103" t="str">
        <f t="shared" si="109"/>
        <v/>
      </c>
      <c r="J1098" s="36"/>
      <c r="K1098" s="36"/>
      <c r="L1098" s="36"/>
      <c r="M1098" s="36"/>
      <c r="N1098" s="57"/>
      <c r="P1098" s="28" t="str">
        <f t="shared" si="107"/>
        <v/>
      </c>
    </row>
    <row r="1099" spans="1:16" ht="15.95" hidden="1" customHeight="1" x14ac:dyDescent="0.15">
      <c r="A1099" s="32"/>
      <c r="B1099" s="33"/>
      <c r="C1099" s="34"/>
      <c r="D1099" s="34"/>
      <c r="E1099" s="35" t="str">
        <f t="shared" si="106"/>
        <v/>
      </c>
      <c r="F1099" s="36"/>
      <c r="G1099" s="103" t="str">
        <f t="shared" si="108"/>
        <v/>
      </c>
      <c r="H1099" s="36"/>
      <c r="I1099" s="103" t="str">
        <f t="shared" si="109"/>
        <v/>
      </c>
      <c r="J1099" s="36"/>
      <c r="K1099" s="36"/>
      <c r="L1099" s="36"/>
      <c r="M1099" s="36"/>
      <c r="N1099" s="57"/>
      <c r="P1099" s="28" t="str">
        <f t="shared" si="107"/>
        <v/>
      </c>
    </row>
    <row r="1100" spans="1:16" ht="15.95" hidden="1" customHeight="1" x14ac:dyDescent="0.15">
      <c r="A1100" s="32"/>
      <c r="B1100" s="33"/>
      <c r="C1100" s="34"/>
      <c r="D1100" s="34"/>
      <c r="E1100" s="35" t="str">
        <f t="shared" si="106"/>
        <v/>
      </c>
      <c r="F1100" s="36"/>
      <c r="G1100" s="103" t="str">
        <f t="shared" si="108"/>
        <v/>
      </c>
      <c r="H1100" s="36"/>
      <c r="I1100" s="103" t="str">
        <f t="shared" si="109"/>
        <v/>
      </c>
      <c r="J1100" s="36"/>
      <c r="K1100" s="36"/>
      <c r="L1100" s="36"/>
      <c r="M1100" s="36"/>
      <c r="N1100" s="57"/>
      <c r="P1100" s="28" t="str">
        <f t="shared" si="107"/>
        <v/>
      </c>
    </row>
    <row r="1101" spans="1:16" ht="15.95" hidden="1" customHeight="1" x14ac:dyDescent="0.15">
      <c r="A1101" s="32"/>
      <c r="B1101" s="33"/>
      <c r="C1101" s="34"/>
      <c r="D1101" s="34"/>
      <c r="E1101" s="35" t="str">
        <f t="shared" si="106"/>
        <v/>
      </c>
      <c r="F1101" s="36"/>
      <c r="G1101" s="103" t="str">
        <f t="shared" si="108"/>
        <v/>
      </c>
      <c r="H1101" s="36"/>
      <c r="I1101" s="103" t="str">
        <f t="shared" si="109"/>
        <v/>
      </c>
      <c r="J1101" s="36"/>
      <c r="K1101" s="36"/>
      <c r="L1101" s="36"/>
      <c r="M1101" s="36"/>
      <c r="N1101" s="57"/>
      <c r="P1101" s="28" t="str">
        <f t="shared" si="107"/>
        <v/>
      </c>
    </row>
    <row r="1102" spans="1:16" ht="15.95" hidden="1" customHeight="1" x14ac:dyDescent="0.15">
      <c r="A1102" s="32"/>
      <c r="B1102" s="33"/>
      <c r="C1102" s="34"/>
      <c r="D1102" s="34"/>
      <c r="E1102" s="35" t="str">
        <f t="shared" si="106"/>
        <v/>
      </c>
      <c r="F1102" s="36"/>
      <c r="G1102" s="103" t="str">
        <f t="shared" si="108"/>
        <v/>
      </c>
      <c r="H1102" s="36"/>
      <c r="I1102" s="103" t="str">
        <f t="shared" si="109"/>
        <v/>
      </c>
      <c r="J1102" s="36"/>
      <c r="K1102" s="36"/>
      <c r="L1102" s="36"/>
      <c r="M1102" s="36"/>
      <c r="N1102" s="57"/>
      <c r="P1102" s="28" t="str">
        <f t="shared" si="107"/>
        <v/>
      </c>
    </row>
    <row r="1103" spans="1:16" ht="15.95" hidden="1" customHeight="1" x14ac:dyDescent="0.15">
      <c r="A1103" s="32"/>
      <c r="B1103" s="33"/>
      <c r="C1103" s="34"/>
      <c r="D1103" s="34"/>
      <c r="E1103" s="35" t="str">
        <f t="shared" si="106"/>
        <v/>
      </c>
      <c r="F1103" s="36"/>
      <c r="G1103" s="103" t="str">
        <f t="shared" si="108"/>
        <v/>
      </c>
      <c r="H1103" s="36"/>
      <c r="I1103" s="103" t="str">
        <f t="shared" si="109"/>
        <v/>
      </c>
      <c r="J1103" s="36"/>
      <c r="K1103" s="36"/>
      <c r="L1103" s="36"/>
      <c r="M1103" s="36"/>
      <c r="N1103" s="57"/>
      <c r="P1103" s="28" t="str">
        <f t="shared" si="107"/>
        <v/>
      </c>
    </row>
    <row r="1104" spans="1:16" ht="15.95" hidden="1" customHeight="1" x14ac:dyDescent="0.15">
      <c r="A1104" s="32"/>
      <c r="B1104" s="33"/>
      <c r="C1104" s="34"/>
      <c r="D1104" s="34"/>
      <c r="E1104" s="35" t="str">
        <f t="shared" si="106"/>
        <v/>
      </c>
      <c r="F1104" s="36"/>
      <c r="G1104" s="103" t="str">
        <f t="shared" si="108"/>
        <v/>
      </c>
      <c r="H1104" s="36"/>
      <c r="I1104" s="103" t="str">
        <f t="shared" si="109"/>
        <v/>
      </c>
      <c r="J1104" s="36"/>
      <c r="K1104" s="36"/>
      <c r="L1104" s="36"/>
      <c r="M1104" s="36"/>
      <c r="N1104" s="57"/>
      <c r="P1104" s="28" t="str">
        <f t="shared" si="107"/>
        <v/>
      </c>
    </row>
    <row r="1105" spans="1:16" ht="15.95" hidden="1" customHeight="1" x14ac:dyDescent="0.15">
      <c r="A1105" s="32"/>
      <c r="B1105" s="33"/>
      <c r="C1105" s="34"/>
      <c r="D1105" s="34"/>
      <c r="E1105" s="35" t="str">
        <f t="shared" si="106"/>
        <v/>
      </c>
      <c r="F1105" s="36"/>
      <c r="G1105" s="103" t="str">
        <f t="shared" si="108"/>
        <v/>
      </c>
      <c r="H1105" s="36"/>
      <c r="I1105" s="103" t="str">
        <f t="shared" si="109"/>
        <v/>
      </c>
      <c r="J1105" s="36"/>
      <c r="K1105" s="36"/>
      <c r="L1105" s="36"/>
      <c r="M1105" s="36"/>
      <c r="N1105" s="57"/>
      <c r="P1105" s="28" t="str">
        <f t="shared" si="107"/>
        <v/>
      </c>
    </row>
    <row r="1106" spans="1:16" ht="15.95" hidden="1" customHeight="1" x14ac:dyDescent="0.15">
      <c r="A1106" s="32"/>
      <c r="B1106" s="33"/>
      <c r="C1106" s="34"/>
      <c r="D1106" s="34"/>
      <c r="E1106" s="35" t="str">
        <f t="shared" si="106"/>
        <v/>
      </c>
      <c r="F1106" s="36"/>
      <c r="G1106" s="103" t="str">
        <f t="shared" si="108"/>
        <v/>
      </c>
      <c r="H1106" s="36"/>
      <c r="I1106" s="103" t="str">
        <f t="shared" si="109"/>
        <v/>
      </c>
      <c r="J1106" s="36"/>
      <c r="K1106" s="36"/>
      <c r="L1106" s="36"/>
      <c r="M1106" s="36"/>
      <c r="N1106" s="57"/>
      <c r="P1106" s="28" t="str">
        <f t="shared" si="107"/>
        <v/>
      </c>
    </row>
    <row r="1107" spans="1:16" ht="15.95" hidden="1" customHeight="1" x14ac:dyDescent="0.15">
      <c r="A1107" s="32"/>
      <c r="B1107" s="33"/>
      <c r="C1107" s="34"/>
      <c r="D1107" s="34"/>
      <c r="E1107" s="35" t="str">
        <f t="shared" si="106"/>
        <v/>
      </c>
      <c r="F1107" s="36"/>
      <c r="G1107" s="103" t="str">
        <f t="shared" si="108"/>
        <v/>
      </c>
      <c r="H1107" s="36"/>
      <c r="I1107" s="103" t="str">
        <f t="shared" si="109"/>
        <v/>
      </c>
      <c r="J1107" s="36"/>
      <c r="K1107" s="36"/>
      <c r="L1107" s="36"/>
      <c r="M1107" s="36"/>
      <c r="N1107" s="57"/>
      <c r="P1107" s="28" t="str">
        <f t="shared" si="107"/>
        <v/>
      </c>
    </row>
    <row r="1108" spans="1:16" ht="15.95" hidden="1" customHeight="1" x14ac:dyDescent="0.15">
      <c r="A1108" s="32"/>
      <c r="B1108" s="33"/>
      <c r="C1108" s="34"/>
      <c r="D1108" s="34"/>
      <c r="E1108" s="35" t="str">
        <f t="shared" si="106"/>
        <v/>
      </c>
      <c r="F1108" s="36"/>
      <c r="G1108" s="103" t="str">
        <f t="shared" si="108"/>
        <v/>
      </c>
      <c r="H1108" s="36"/>
      <c r="I1108" s="103" t="str">
        <f t="shared" si="109"/>
        <v/>
      </c>
      <c r="J1108" s="36"/>
      <c r="K1108" s="36"/>
      <c r="L1108" s="36"/>
      <c r="M1108" s="36"/>
      <c r="N1108" s="57"/>
      <c r="P1108" s="28" t="str">
        <f t="shared" si="107"/>
        <v/>
      </c>
    </row>
    <row r="1109" spans="1:16" ht="15.95" hidden="1" customHeight="1" x14ac:dyDescent="0.15">
      <c r="A1109" s="32"/>
      <c r="B1109" s="33"/>
      <c r="C1109" s="34"/>
      <c r="D1109" s="34"/>
      <c r="E1109" s="35" t="str">
        <f t="shared" si="106"/>
        <v/>
      </c>
      <c r="F1109" s="36"/>
      <c r="G1109" s="103" t="str">
        <f t="shared" si="108"/>
        <v/>
      </c>
      <c r="H1109" s="36"/>
      <c r="I1109" s="103" t="str">
        <f t="shared" si="109"/>
        <v/>
      </c>
      <c r="J1109" s="36"/>
      <c r="K1109" s="36"/>
      <c r="L1109" s="36"/>
      <c r="M1109" s="36"/>
      <c r="N1109" s="57"/>
      <c r="P1109" s="28" t="str">
        <f t="shared" si="107"/>
        <v/>
      </c>
    </row>
    <row r="1110" spans="1:16" ht="15.95" hidden="1" customHeight="1" x14ac:dyDescent="0.15">
      <c r="A1110" s="32"/>
      <c r="B1110" s="33"/>
      <c r="C1110" s="34"/>
      <c r="D1110" s="34"/>
      <c r="E1110" s="35" t="str">
        <f t="shared" si="106"/>
        <v/>
      </c>
      <c r="F1110" s="36"/>
      <c r="G1110" s="103" t="str">
        <f t="shared" si="108"/>
        <v/>
      </c>
      <c r="H1110" s="36"/>
      <c r="I1110" s="103" t="str">
        <f t="shared" si="109"/>
        <v/>
      </c>
      <c r="J1110" s="36"/>
      <c r="K1110" s="36"/>
      <c r="L1110" s="36"/>
      <c r="M1110" s="36"/>
      <c r="N1110" s="57"/>
      <c r="P1110" s="28" t="str">
        <f t="shared" si="107"/>
        <v/>
      </c>
    </row>
    <row r="1111" spans="1:16" ht="15.95" hidden="1" customHeight="1" x14ac:dyDescent="0.15">
      <c r="A1111" s="32"/>
      <c r="B1111" s="33"/>
      <c r="C1111" s="34"/>
      <c r="D1111" s="34"/>
      <c r="E1111" s="35" t="str">
        <f t="shared" si="106"/>
        <v/>
      </c>
      <c r="F1111" s="36"/>
      <c r="G1111" s="103" t="str">
        <f t="shared" si="108"/>
        <v/>
      </c>
      <c r="H1111" s="36"/>
      <c r="I1111" s="103" t="str">
        <f t="shared" si="109"/>
        <v/>
      </c>
      <c r="J1111" s="36"/>
      <c r="K1111" s="36"/>
      <c r="L1111" s="36"/>
      <c r="M1111" s="36"/>
      <c r="N1111" s="57"/>
      <c r="P1111" s="28" t="str">
        <f t="shared" si="107"/>
        <v/>
      </c>
    </row>
    <row r="1112" spans="1:16" ht="15.95" hidden="1" customHeight="1" x14ac:dyDescent="0.15">
      <c r="A1112" s="32"/>
      <c r="B1112" s="33"/>
      <c r="C1112" s="34"/>
      <c r="D1112" s="34"/>
      <c r="E1112" s="35" t="str">
        <f t="shared" si="106"/>
        <v/>
      </c>
      <c r="F1112" s="36"/>
      <c r="G1112" s="103" t="str">
        <f t="shared" si="108"/>
        <v/>
      </c>
      <c r="H1112" s="36"/>
      <c r="I1112" s="103" t="str">
        <f t="shared" si="109"/>
        <v/>
      </c>
      <c r="J1112" s="36"/>
      <c r="K1112" s="36"/>
      <c r="L1112" s="36"/>
      <c r="M1112" s="36"/>
      <c r="N1112" s="57"/>
      <c r="P1112" s="28" t="str">
        <f t="shared" si="107"/>
        <v/>
      </c>
    </row>
    <row r="1113" spans="1:16" ht="15.95" hidden="1" customHeight="1" x14ac:dyDescent="0.15">
      <c r="A1113" s="32"/>
      <c r="B1113" s="33"/>
      <c r="C1113" s="34"/>
      <c r="D1113" s="34"/>
      <c r="E1113" s="35" t="str">
        <f t="shared" si="106"/>
        <v/>
      </c>
      <c r="F1113" s="36"/>
      <c r="G1113" s="103" t="str">
        <f t="shared" si="108"/>
        <v/>
      </c>
      <c r="H1113" s="36"/>
      <c r="I1113" s="103" t="str">
        <f t="shared" si="109"/>
        <v/>
      </c>
      <c r="J1113" s="36"/>
      <c r="K1113" s="36"/>
      <c r="L1113" s="36"/>
      <c r="M1113" s="36"/>
      <c r="N1113" s="57"/>
      <c r="P1113" s="28" t="str">
        <f t="shared" si="107"/>
        <v/>
      </c>
    </row>
    <row r="1114" spans="1:16" ht="15.95" hidden="1" customHeight="1" x14ac:dyDescent="0.15">
      <c r="A1114" s="32"/>
      <c r="B1114" s="33"/>
      <c r="C1114" s="34"/>
      <c r="D1114" s="34"/>
      <c r="E1114" s="35" t="str">
        <f t="shared" si="106"/>
        <v/>
      </c>
      <c r="F1114" s="36"/>
      <c r="G1114" s="103" t="str">
        <f t="shared" si="108"/>
        <v/>
      </c>
      <c r="H1114" s="36"/>
      <c r="I1114" s="103" t="str">
        <f t="shared" si="109"/>
        <v/>
      </c>
      <c r="J1114" s="36"/>
      <c r="K1114" s="36"/>
      <c r="L1114" s="36"/>
      <c r="M1114" s="36"/>
      <c r="N1114" s="57"/>
      <c r="P1114" s="28" t="str">
        <f t="shared" si="107"/>
        <v/>
      </c>
    </row>
    <row r="1115" spans="1:16" ht="15.95" hidden="1" customHeight="1" x14ac:dyDescent="0.15">
      <c r="A1115" s="32"/>
      <c r="B1115" s="33"/>
      <c r="C1115" s="34"/>
      <c r="D1115" s="34"/>
      <c r="E1115" s="35" t="str">
        <f t="shared" si="106"/>
        <v/>
      </c>
      <c r="F1115" s="36"/>
      <c r="G1115" s="103" t="str">
        <f t="shared" si="108"/>
        <v/>
      </c>
      <c r="H1115" s="36"/>
      <c r="I1115" s="103" t="str">
        <f t="shared" si="109"/>
        <v/>
      </c>
      <c r="J1115" s="36"/>
      <c r="K1115" s="36"/>
      <c r="L1115" s="36"/>
      <c r="M1115" s="36"/>
      <c r="N1115" s="57"/>
      <c r="P1115" s="28" t="str">
        <f t="shared" si="107"/>
        <v/>
      </c>
    </row>
    <row r="1116" spans="1:16" ht="15.95" hidden="1" customHeight="1" x14ac:dyDescent="0.15">
      <c r="A1116" s="32"/>
      <c r="B1116" s="33"/>
      <c r="C1116" s="34"/>
      <c r="D1116" s="34"/>
      <c r="E1116" s="35" t="str">
        <f t="shared" si="106"/>
        <v/>
      </c>
      <c r="F1116" s="36"/>
      <c r="G1116" s="103" t="str">
        <f t="shared" si="108"/>
        <v/>
      </c>
      <c r="H1116" s="36"/>
      <c r="I1116" s="103" t="str">
        <f t="shared" si="109"/>
        <v/>
      </c>
      <c r="J1116" s="36"/>
      <c r="K1116" s="36"/>
      <c r="L1116" s="36"/>
      <c r="M1116" s="36"/>
      <c r="N1116" s="57"/>
      <c r="P1116" s="28" t="str">
        <f t="shared" si="107"/>
        <v/>
      </c>
    </row>
    <row r="1117" spans="1:16" ht="15.95" hidden="1" customHeight="1" x14ac:dyDescent="0.15">
      <c r="A1117" s="32"/>
      <c r="B1117" s="33"/>
      <c r="C1117" s="34"/>
      <c r="D1117" s="34"/>
      <c r="E1117" s="35" t="str">
        <f t="shared" si="106"/>
        <v/>
      </c>
      <c r="F1117" s="36"/>
      <c r="G1117" s="103" t="str">
        <f t="shared" si="108"/>
        <v/>
      </c>
      <c r="H1117" s="36"/>
      <c r="I1117" s="103" t="str">
        <f t="shared" si="109"/>
        <v/>
      </c>
      <c r="J1117" s="36"/>
      <c r="K1117" s="36"/>
      <c r="L1117" s="36"/>
      <c r="M1117" s="36"/>
      <c r="N1117" s="57"/>
      <c r="P1117" s="28" t="str">
        <f t="shared" si="107"/>
        <v/>
      </c>
    </row>
    <row r="1118" spans="1:16" ht="15.95" hidden="1" customHeight="1" x14ac:dyDescent="0.15">
      <c r="A1118" s="32"/>
      <c r="B1118" s="33"/>
      <c r="C1118" s="34"/>
      <c r="D1118" s="34"/>
      <c r="E1118" s="35" t="str">
        <f t="shared" si="106"/>
        <v/>
      </c>
      <c r="F1118" s="36"/>
      <c r="G1118" s="103" t="str">
        <f t="shared" si="108"/>
        <v/>
      </c>
      <c r="H1118" s="36"/>
      <c r="I1118" s="103" t="str">
        <f t="shared" si="109"/>
        <v/>
      </c>
      <c r="J1118" s="36"/>
      <c r="K1118" s="36"/>
      <c r="L1118" s="36"/>
      <c r="M1118" s="36"/>
      <c r="N1118" s="57"/>
      <c r="P1118" s="28" t="str">
        <f t="shared" si="107"/>
        <v/>
      </c>
    </row>
    <row r="1119" spans="1:16" ht="15.95" hidden="1" customHeight="1" x14ac:dyDescent="0.15">
      <c r="A1119" s="32"/>
      <c r="B1119" s="33"/>
      <c r="C1119" s="34"/>
      <c r="D1119" s="34"/>
      <c r="E1119" s="35" t="str">
        <f t="shared" si="106"/>
        <v/>
      </c>
      <c r="F1119" s="36"/>
      <c r="G1119" s="103" t="str">
        <f t="shared" si="108"/>
        <v/>
      </c>
      <c r="H1119" s="36"/>
      <c r="I1119" s="103" t="str">
        <f t="shared" si="109"/>
        <v/>
      </c>
      <c r="J1119" s="36"/>
      <c r="K1119" s="36"/>
      <c r="L1119" s="36"/>
      <c r="M1119" s="36"/>
      <c r="N1119" s="57"/>
      <c r="P1119" s="28" t="str">
        <f t="shared" si="107"/>
        <v/>
      </c>
    </row>
    <row r="1120" spans="1:16" ht="15.95" hidden="1" customHeight="1" x14ac:dyDescent="0.15">
      <c r="A1120" s="32"/>
      <c r="B1120" s="33"/>
      <c r="C1120" s="34"/>
      <c r="D1120" s="34"/>
      <c r="E1120" s="35" t="str">
        <f t="shared" si="106"/>
        <v/>
      </c>
      <c r="F1120" s="36"/>
      <c r="G1120" s="103" t="str">
        <f t="shared" si="108"/>
        <v/>
      </c>
      <c r="H1120" s="36"/>
      <c r="I1120" s="103" t="str">
        <f t="shared" si="109"/>
        <v/>
      </c>
      <c r="J1120" s="36"/>
      <c r="K1120" s="36"/>
      <c r="L1120" s="36"/>
      <c r="M1120" s="36"/>
      <c r="N1120" s="57"/>
      <c r="P1120" s="28" t="str">
        <f t="shared" si="107"/>
        <v/>
      </c>
    </row>
    <row r="1121" spans="1:16" ht="15.95" hidden="1" customHeight="1" x14ac:dyDescent="0.15">
      <c r="A1121" s="32"/>
      <c r="B1121" s="33"/>
      <c r="C1121" s="34"/>
      <c r="D1121" s="34"/>
      <c r="E1121" s="35" t="str">
        <f t="shared" si="106"/>
        <v/>
      </c>
      <c r="F1121" s="36"/>
      <c r="G1121" s="103" t="str">
        <f t="shared" si="108"/>
        <v/>
      </c>
      <c r="H1121" s="36"/>
      <c r="I1121" s="103" t="str">
        <f t="shared" si="109"/>
        <v/>
      </c>
      <c r="J1121" s="36"/>
      <c r="K1121" s="36"/>
      <c r="L1121" s="36"/>
      <c r="M1121" s="36"/>
      <c r="N1121" s="57"/>
      <c r="P1121" s="28" t="str">
        <f t="shared" si="107"/>
        <v/>
      </c>
    </row>
    <row r="1122" spans="1:16" ht="15.95" hidden="1" customHeight="1" x14ac:dyDescent="0.15">
      <c r="A1122" s="32"/>
      <c r="B1122" s="33"/>
      <c r="C1122" s="34"/>
      <c r="D1122" s="34"/>
      <c r="E1122" s="35" t="str">
        <f t="shared" si="106"/>
        <v/>
      </c>
      <c r="F1122" s="36"/>
      <c r="G1122" s="103" t="str">
        <f t="shared" si="108"/>
        <v/>
      </c>
      <c r="H1122" s="36"/>
      <c r="I1122" s="103" t="str">
        <f t="shared" si="109"/>
        <v/>
      </c>
      <c r="J1122" s="36"/>
      <c r="K1122" s="36"/>
      <c r="L1122" s="36"/>
      <c r="M1122" s="36"/>
      <c r="N1122" s="57"/>
      <c r="P1122" s="28" t="str">
        <f t="shared" si="107"/>
        <v/>
      </c>
    </row>
    <row r="1123" spans="1:16" ht="15.95" hidden="1" customHeight="1" x14ac:dyDescent="0.15">
      <c r="A1123" s="32"/>
      <c r="B1123" s="33"/>
      <c r="C1123" s="34"/>
      <c r="D1123" s="34"/>
      <c r="E1123" s="35" t="str">
        <f t="shared" si="106"/>
        <v/>
      </c>
      <c r="F1123" s="36"/>
      <c r="G1123" s="103" t="str">
        <f t="shared" si="108"/>
        <v/>
      </c>
      <c r="H1123" s="36"/>
      <c r="I1123" s="103" t="str">
        <f t="shared" si="109"/>
        <v/>
      </c>
      <c r="J1123" s="36"/>
      <c r="K1123" s="36"/>
      <c r="L1123" s="36"/>
      <c r="M1123" s="36"/>
      <c r="N1123" s="57"/>
      <c r="P1123" s="28" t="str">
        <f t="shared" si="107"/>
        <v/>
      </c>
    </row>
    <row r="1124" spans="1:16" ht="15.95" hidden="1" customHeight="1" x14ac:dyDescent="0.15">
      <c r="A1124" s="32"/>
      <c r="B1124" s="33"/>
      <c r="C1124" s="34"/>
      <c r="D1124" s="34"/>
      <c r="E1124" s="35" t="str">
        <f t="shared" si="106"/>
        <v/>
      </c>
      <c r="F1124" s="36"/>
      <c r="G1124" s="103" t="str">
        <f t="shared" si="108"/>
        <v/>
      </c>
      <c r="H1124" s="36"/>
      <c r="I1124" s="103" t="str">
        <f t="shared" si="109"/>
        <v/>
      </c>
      <c r="J1124" s="36"/>
      <c r="K1124" s="36"/>
      <c r="L1124" s="36"/>
      <c r="M1124" s="36"/>
      <c r="N1124" s="57"/>
      <c r="P1124" s="28" t="str">
        <f t="shared" si="107"/>
        <v/>
      </c>
    </row>
    <row r="1125" spans="1:16" ht="15.95" hidden="1" customHeight="1" x14ac:dyDescent="0.15">
      <c r="A1125" s="32"/>
      <c r="B1125" s="33"/>
      <c r="C1125" s="34"/>
      <c r="D1125" s="34"/>
      <c r="E1125" s="35" t="str">
        <f t="shared" si="106"/>
        <v/>
      </c>
      <c r="F1125" s="36"/>
      <c r="G1125" s="103" t="str">
        <f t="shared" si="108"/>
        <v/>
      </c>
      <c r="H1125" s="36"/>
      <c r="I1125" s="103" t="str">
        <f t="shared" si="109"/>
        <v/>
      </c>
      <c r="J1125" s="36"/>
      <c r="K1125" s="36"/>
      <c r="L1125" s="36"/>
      <c r="M1125" s="36"/>
      <c r="N1125" s="57"/>
      <c r="P1125" s="28" t="str">
        <f t="shared" si="107"/>
        <v/>
      </c>
    </row>
    <row r="1126" spans="1:16" ht="15.95" hidden="1" customHeight="1" x14ac:dyDescent="0.15">
      <c r="A1126" s="32"/>
      <c r="B1126" s="33"/>
      <c r="C1126" s="34"/>
      <c r="D1126" s="34"/>
      <c r="E1126" s="35" t="str">
        <f t="shared" si="106"/>
        <v/>
      </c>
      <c r="F1126" s="36"/>
      <c r="G1126" s="103" t="str">
        <f t="shared" si="108"/>
        <v/>
      </c>
      <c r="H1126" s="36"/>
      <c r="I1126" s="103" t="str">
        <f t="shared" si="109"/>
        <v/>
      </c>
      <c r="J1126" s="36"/>
      <c r="K1126" s="36"/>
      <c r="L1126" s="36"/>
      <c r="M1126" s="36"/>
      <c r="N1126" s="57"/>
      <c r="P1126" s="28" t="str">
        <f t="shared" si="107"/>
        <v/>
      </c>
    </row>
    <row r="1127" spans="1:16" ht="15.95" hidden="1" customHeight="1" x14ac:dyDescent="0.15">
      <c r="A1127" s="32"/>
      <c r="B1127" s="33"/>
      <c r="C1127" s="34"/>
      <c r="D1127" s="34"/>
      <c r="E1127" s="35" t="str">
        <f t="shared" si="106"/>
        <v/>
      </c>
      <c r="F1127" s="36"/>
      <c r="G1127" s="103" t="str">
        <f t="shared" si="108"/>
        <v/>
      </c>
      <c r="H1127" s="36"/>
      <c r="I1127" s="103" t="str">
        <f t="shared" si="109"/>
        <v/>
      </c>
      <c r="J1127" s="36"/>
      <c r="K1127" s="36"/>
      <c r="L1127" s="36"/>
      <c r="M1127" s="36"/>
      <c r="N1127" s="57"/>
      <c r="P1127" s="28" t="str">
        <f t="shared" si="107"/>
        <v/>
      </c>
    </row>
    <row r="1128" spans="1:16" ht="15.95" hidden="1" customHeight="1" x14ac:dyDescent="0.15">
      <c r="A1128" s="32"/>
      <c r="B1128" s="33"/>
      <c r="C1128" s="34"/>
      <c r="D1128" s="34"/>
      <c r="E1128" s="35" t="str">
        <f t="shared" si="106"/>
        <v/>
      </c>
      <c r="F1128" s="36"/>
      <c r="G1128" s="103" t="str">
        <f t="shared" si="108"/>
        <v/>
      </c>
      <c r="H1128" s="36"/>
      <c r="I1128" s="103" t="str">
        <f t="shared" si="109"/>
        <v/>
      </c>
      <c r="J1128" s="36"/>
      <c r="K1128" s="36"/>
      <c r="L1128" s="36"/>
      <c r="M1128" s="36"/>
      <c r="N1128" s="57"/>
      <c r="P1128" s="28" t="str">
        <f t="shared" si="107"/>
        <v/>
      </c>
    </row>
    <row r="1129" spans="1:16" ht="15.95" hidden="1" customHeight="1" x14ac:dyDescent="0.15">
      <c r="A1129" s="32"/>
      <c r="B1129" s="33"/>
      <c r="C1129" s="34"/>
      <c r="D1129" s="34"/>
      <c r="E1129" s="35" t="str">
        <f t="shared" si="106"/>
        <v/>
      </c>
      <c r="F1129" s="36"/>
      <c r="G1129" s="103" t="str">
        <f t="shared" si="108"/>
        <v/>
      </c>
      <c r="H1129" s="36"/>
      <c r="I1129" s="103" t="str">
        <f t="shared" si="109"/>
        <v/>
      </c>
      <c r="J1129" s="36"/>
      <c r="K1129" s="36"/>
      <c r="L1129" s="36"/>
      <c r="M1129" s="36"/>
      <c r="N1129" s="57"/>
      <c r="P1129" s="28" t="str">
        <f t="shared" si="107"/>
        <v/>
      </c>
    </row>
    <row r="1130" spans="1:16" ht="15.95" hidden="1" customHeight="1" x14ac:dyDescent="0.15">
      <c r="A1130" s="32"/>
      <c r="B1130" s="33"/>
      <c r="C1130" s="34"/>
      <c r="D1130" s="34"/>
      <c r="E1130" s="35" t="str">
        <f t="shared" si="106"/>
        <v/>
      </c>
      <c r="F1130" s="36"/>
      <c r="G1130" s="103" t="str">
        <f t="shared" si="108"/>
        <v/>
      </c>
      <c r="H1130" s="36"/>
      <c r="I1130" s="103" t="str">
        <f t="shared" si="109"/>
        <v/>
      </c>
      <c r="J1130" s="36"/>
      <c r="K1130" s="36"/>
      <c r="L1130" s="36"/>
      <c r="M1130" s="36"/>
      <c r="N1130" s="57"/>
      <c r="P1130" s="28" t="str">
        <f t="shared" si="107"/>
        <v/>
      </c>
    </row>
    <row r="1131" spans="1:16" ht="15.95" hidden="1" customHeight="1" x14ac:dyDescent="0.15">
      <c r="A1131" s="32"/>
      <c r="B1131" s="33"/>
      <c r="C1131" s="34"/>
      <c r="D1131" s="34"/>
      <c r="E1131" s="35" t="str">
        <f t="shared" si="106"/>
        <v/>
      </c>
      <c r="F1131" s="36"/>
      <c r="G1131" s="103" t="str">
        <f t="shared" si="108"/>
        <v/>
      </c>
      <c r="H1131" s="36"/>
      <c r="I1131" s="103" t="str">
        <f t="shared" si="109"/>
        <v/>
      </c>
      <c r="J1131" s="36"/>
      <c r="K1131" s="36"/>
      <c r="L1131" s="36"/>
      <c r="M1131" s="36"/>
      <c r="N1131" s="57"/>
      <c r="P1131" s="28" t="str">
        <f t="shared" si="107"/>
        <v/>
      </c>
    </row>
    <row r="1132" spans="1:16" ht="15.95" hidden="1" customHeight="1" x14ac:dyDescent="0.15">
      <c r="A1132" s="32"/>
      <c r="B1132" s="33"/>
      <c r="C1132" s="34"/>
      <c r="D1132" s="34"/>
      <c r="E1132" s="35" t="str">
        <f t="shared" si="106"/>
        <v/>
      </c>
      <c r="F1132" s="36"/>
      <c r="G1132" s="103" t="str">
        <f t="shared" si="108"/>
        <v/>
      </c>
      <c r="H1132" s="36"/>
      <c r="I1132" s="103" t="str">
        <f t="shared" si="109"/>
        <v/>
      </c>
      <c r="J1132" s="36"/>
      <c r="K1132" s="36"/>
      <c r="L1132" s="36"/>
      <c r="M1132" s="36"/>
      <c r="N1132" s="57"/>
      <c r="P1132" s="28" t="str">
        <f t="shared" si="107"/>
        <v/>
      </c>
    </row>
    <row r="1133" spans="1:16" ht="15.95" hidden="1" customHeight="1" x14ac:dyDescent="0.15">
      <c r="A1133" s="32"/>
      <c r="B1133" s="33"/>
      <c r="C1133" s="34"/>
      <c r="D1133" s="34"/>
      <c r="E1133" s="35" t="str">
        <f t="shared" si="106"/>
        <v/>
      </c>
      <c r="F1133" s="36"/>
      <c r="G1133" s="103" t="str">
        <f t="shared" si="108"/>
        <v/>
      </c>
      <c r="H1133" s="36"/>
      <c r="I1133" s="103" t="str">
        <f t="shared" si="109"/>
        <v/>
      </c>
      <c r="J1133" s="36"/>
      <c r="K1133" s="36"/>
      <c r="L1133" s="36"/>
      <c r="M1133" s="36"/>
      <c r="N1133" s="57"/>
      <c r="P1133" s="28" t="str">
        <f t="shared" si="107"/>
        <v/>
      </c>
    </row>
    <row r="1134" spans="1:16" ht="15.95" hidden="1" customHeight="1" x14ac:dyDescent="0.15">
      <c r="A1134" s="32"/>
      <c r="B1134" s="33"/>
      <c r="C1134" s="34"/>
      <c r="D1134" s="34"/>
      <c r="E1134" s="35" t="str">
        <f t="shared" si="106"/>
        <v/>
      </c>
      <c r="F1134" s="36"/>
      <c r="G1134" s="103" t="str">
        <f t="shared" si="108"/>
        <v/>
      </c>
      <c r="H1134" s="36"/>
      <c r="I1134" s="103" t="str">
        <f t="shared" si="109"/>
        <v/>
      </c>
      <c r="J1134" s="36"/>
      <c r="K1134" s="36"/>
      <c r="L1134" s="36"/>
      <c r="M1134" s="36"/>
      <c r="N1134" s="57"/>
      <c r="P1134" s="28" t="str">
        <f t="shared" si="107"/>
        <v/>
      </c>
    </row>
    <row r="1135" spans="1:16" ht="15.95" hidden="1" customHeight="1" x14ac:dyDescent="0.15">
      <c r="A1135" s="32"/>
      <c r="B1135" s="33"/>
      <c r="C1135" s="34"/>
      <c r="D1135" s="34"/>
      <c r="E1135" s="35" t="str">
        <f t="shared" si="106"/>
        <v/>
      </c>
      <c r="F1135" s="36"/>
      <c r="G1135" s="103" t="str">
        <f t="shared" si="108"/>
        <v/>
      </c>
      <c r="H1135" s="36"/>
      <c r="I1135" s="103" t="str">
        <f t="shared" si="109"/>
        <v/>
      </c>
      <c r="J1135" s="36"/>
      <c r="K1135" s="36"/>
      <c r="L1135" s="36"/>
      <c r="M1135" s="36"/>
      <c r="N1135" s="57"/>
      <c r="P1135" s="28" t="str">
        <f t="shared" si="107"/>
        <v/>
      </c>
    </row>
    <row r="1136" spans="1:16" ht="15.95" hidden="1" customHeight="1" x14ac:dyDescent="0.15">
      <c r="A1136" s="32"/>
      <c r="B1136" s="33"/>
      <c r="C1136" s="34"/>
      <c r="D1136" s="34"/>
      <c r="E1136" s="35" t="str">
        <f t="shared" ref="E1136:E1199" si="110">IF(A1136="","",E1135+D1136-C1136)</f>
        <v/>
      </c>
      <c r="F1136" s="36"/>
      <c r="G1136" s="103" t="str">
        <f t="shared" si="108"/>
        <v/>
      </c>
      <c r="H1136" s="36"/>
      <c r="I1136" s="103" t="str">
        <f t="shared" si="109"/>
        <v/>
      </c>
      <c r="J1136" s="36"/>
      <c r="K1136" s="36"/>
      <c r="L1136" s="36"/>
      <c r="M1136" s="36"/>
      <c r="N1136" s="57"/>
      <c r="P1136" s="28" t="str">
        <f t="shared" ref="P1136:P1199" si="111">IF(B1136="","",IF(J1136="","",C1136-(J1136*K1136)))</f>
        <v/>
      </c>
    </row>
    <row r="1137" spans="1:16" ht="15.95" hidden="1" customHeight="1" x14ac:dyDescent="0.15">
      <c r="A1137" s="32"/>
      <c r="B1137" s="33"/>
      <c r="C1137" s="34"/>
      <c r="D1137" s="34"/>
      <c r="E1137" s="35" t="str">
        <f t="shared" si="110"/>
        <v/>
      </c>
      <c r="F1137" s="36"/>
      <c r="G1137" s="103" t="str">
        <f t="shared" si="108"/>
        <v/>
      </c>
      <c r="H1137" s="36"/>
      <c r="I1137" s="103" t="str">
        <f t="shared" si="109"/>
        <v/>
      </c>
      <c r="J1137" s="36"/>
      <c r="K1137" s="36"/>
      <c r="L1137" s="36"/>
      <c r="M1137" s="36"/>
      <c r="N1137" s="57"/>
      <c r="P1137" s="28" t="str">
        <f t="shared" si="111"/>
        <v/>
      </c>
    </row>
    <row r="1138" spans="1:16" ht="15.95" hidden="1" customHeight="1" x14ac:dyDescent="0.15">
      <c r="A1138" s="32"/>
      <c r="B1138" s="33"/>
      <c r="C1138" s="34"/>
      <c r="D1138" s="34"/>
      <c r="E1138" s="35" t="str">
        <f t="shared" si="110"/>
        <v/>
      </c>
      <c r="F1138" s="36"/>
      <c r="G1138" s="103" t="str">
        <f t="shared" si="108"/>
        <v/>
      </c>
      <c r="H1138" s="36"/>
      <c r="I1138" s="103" t="str">
        <f t="shared" si="109"/>
        <v/>
      </c>
      <c r="J1138" s="36"/>
      <c r="K1138" s="36"/>
      <c r="L1138" s="36"/>
      <c r="M1138" s="36"/>
      <c r="N1138" s="57"/>
      <c r="P1138" s="28" t="str">
        <f t="shared" si="111"/>
        <v/>
      </c>
    </row>
    <row r="1139" spans="1:16" ht="15.95" hidden="1" customHeight="1" x14ac:dyDescent="0.15">
      <c r="A1139" s="32"/>
      <c r="B1139" s="33"/>
      <c r="C1139" s="34"/>
      <c r="D1139" s="34"/>
      <c r="E1139" s="35" t="str">
        <f t="shared" si="110"/>
        <v/>
      </c>
      <c r="F1139" s="36"/>
      <c r="G1139" s="103" t="str">
        <f t="shared" si="108"/>
        <v/>
      </c>
      <c r="H1139" s="36"/>
      <c r="I1139" s="103" t="str">
        <f t="shared" si="109"/>
        <v/>
      </c>
      <c r="J1139" s="36"/>
      <c r="K1139" s="36"/>
      <c r="L1139" s="36"/>
      <c r="M1139" s="36"/>
      <c r="N1139" s="57"/>
      <c r="P1139" s="28" t="str">
        <f t="shared" si="111"/>
        <v/>
      </c>
    </row>
    <row r="1140" spans="1:16" ht="15.95" hidden="1" customHeight="1" x14ac:dyDescent="0.15">
      <c r="A1140" s="32"/>
      <c r="B1140" s="33"/>
      <c r="C1140" s="34"/>
      <c r="D1140" s="34"/>
      <c r="E1140" s="35" t="str">
        <f t="shared" si="110"/>
        <v/>
      </c>
      <c r="F1140" s="36"/>
      <c r="G1140" s="103" t="str">
        <f t="shared" si="108"/>
        <v/>
      </c>
      <c r="H1140" s="36"/>
      <c r="I1140" s="103" t="str">
        <f t="shared" si="109"/>
        <v/>
      </c>
      <c r="J1140" s="36"/>
      <c r="K1140" s="36"/>
      <c r="L1140" s="36"/>
      <c r="M1140" s="36"/>
      <c r="N1140" s="57"/>
      <c r="P1140" s="28" t="str">
        <f t="shared" si="111"/>
        <v/>
      </c>
    </row>
    <row r="1141" spans="1:16" ht="15.95" hidden="1" customHeight="1" x14ac:dyDescent="0.15">
      <c r="A1141" s="32"/>
      <c r="B1141" s="33"/>
      <c r="C1141" s="34"/>
      <c r="D1141" s="34"/>
      <c r="E1141" s="35" t="str">
        <f t="shared" si="110"/>
        <v/>
      </c>
      <c r="F1141" s="36"/>
      <c r="G1141" s="103" t="str">
        <f t="shared" si="108"/>
        <v/>
      </c>
      <c r="H1141" s="36"/>
      <c r="I1141" s="103" t="str">
        <f t="shared" si="109"/>
        <v/>
      </c>
      <c r="J1141" s="36"/>
      <c r="K1141" s="36"/>
      <c r="L1141" s="36"/>
      <c r="M1141" s="36"/>
      <c r="N1141" s="57"/>
      <c r="P1141" s="28" t="str">
        <f t="shared" si="111"/>
        <v/>
      </c>
    </row>
    <row r="1142" spans="1:16" ht="15.95" hidden="1" customHeight="1" x14ac:dyDescent="0.15">
      <c r="A1142" s="32"/>
      <c r="B1142" s="33"/>
      <c r="C1142" s="34"/>
      <c r="D1142" s="34"/>
      <c r="E1142" s="35" t="str">
        <f t="shared" si="110"/>
        <v/>
      </c>
      <c r="F1142" s="36"/>
      <c r="G1142" s="103" t="str">
        <f t="shared" si="108"/>
        <v/>
      </c>
      <c r="H1142" s="36"/>
      <c r="I1142" s="103" t="str">
        <f t="shared" si="109"/>
        <v/>
      </c>
      <c r="J1142" s="36"/>
      <c r="K1142" s="36"/>
      <c r="L1142" s="36"/>
      <c r="M1142" s="36"/>
      <c r="N1142" s="57"/>
      <c r="P1142" s="28" t="str">
        <f t="shared" si="111"/>
        <v/>
      </c>
    </row>
    <row r="1143" spans="1:16" ht="15.95" hidden="1" customHeight="1" x14ac:dyDescent="0.15">
      <c r="A1143" s="32"/>
      <c r="B1143" s="33"/>
      <c r="C1143" s="34"/>
      <c r="D1143" s="34"/>
      <c r="E1143" s="35" t="str">
        <f t="shared" si="110"/>
        <v/>
      </c>
      <c r="F1143" s="36"/>
      <c r="G1143" s="103" t="str">
        <f t="shared" si="108"/>
        <v/>
      </c>
      <c r="H1143" s="36"/>
      <c r="I1143" s="103" t="str">
        <f t="shared" si="109"/>
        <v/>
      </c>
      <c r="J1143" s="36"/>
      <c r="K1143" s="36"/>
      <c r="L1143" s="36"/>
      <c r="M1143" s="36"/>
      <c r="N1143" s="57"/>
      <c r="P1143" s="28" t="str">
        <f t="shared" si="111"/>
        <v/>
      </c>
    </row>
    <row r="1144" spans="1:16" ht="15.95" hidden="1" customHeight="1" x14ac:dyDescent="0.15">
      <c r="A1144" s="32"/>
      <c r="B1144" s="33"/>
      <c r="C1144" s="34"/>
      <c r="D1144" s="34"/>
      <c r="E1144" s="35" t="str">
        <f t="shared" si="110"/>
        <v/>
      </c>
      <c r="F1144" s="36"/>
      <c r="G1144" s="103" t="str">
        <f t="shared" si="108"/>
        <v/>
      </c>
      <c r="H1144" s="36"/>
      <c r="I1144" s="103" t="str">
        <f t="shared" si="109"/>
        <v/>
      </c>
      <c r="J1144" s="36"/>
      <c r="K1144" s="36"/>
      <c r="L1144" s="36"/>
      <c r="M1144" s="36"/>
      <c r="N1144" s="57"/>
      <c r="P1144" s="28" t="str">
        <f t="shared" si="111"/>
        <v/>
      </c>
    </row>
    <row r="1145" spans="1:16" ht="15.95" hidden="1" customHeight="1" x14ac:dyDescent="0.15">
      <c r="A1145" s="32"/>
      <c r="B1145" s="33"/>
      <c r="C1145" s="34"/>
      <c r="D1145" s="34"/>
      <c r="E1145" s="35" t="str">
        <f t="shared" si="110"/>
        <v/>
      </c>
      <c r="F1145" s="36"/>
      <c r="G1145" s="103" t="str">
        <f t="shared" si="108"/>
        <v/>
      </c>
      <c r="H1145" s="36"/>
      <c r="I1145" s="103" t="str">
        <f t="shared" si="109"/>
        <v/>
      </c>
      <c r="J1145" s="36"/>
      <c r="K1145" s="36"/>
      <c r="L1145" s="36"/>
      <c r="M1145" s="36"/>
      <c r="N1145" s="57"/>
      <c r="P1145" s="28" t="str">
        <f t="shared" si="111"/>
        <v/>
      </c>
    </row>
    <row r="1146" spans="1:16" ht="15.95" hidden="1" customHeight="1" x14ac:dyDescent="0.15">
      <c r="A1146" s="32"/>
      <c r="B1146" s="33"/>
      <c r="C1146" s="34"/>
      <c r="D1146" s="34"/>
      <c r="E1146" s="35" t="str">
        <f t="shared" si="110"/>
        <v/>
      </c>
      <c r="F1146" s="36"/>
      <c r="G1146" s="103" t="str">
        <f t="shared" si="108"/>
        <v/>
      </c>
      <c r="H1146" s="36"/>
      <c r="I1146" s="103" t="str">
        <f t="shared" si="109"/>
        <v/>
      </c>
      <c r="J1146" s="36"/>
      <c r="K1146" s="36"/>
      <c r="L1146" s="36"/>
      <c r="M1146" s="36"/>
      <c r="N1146" s="57"/>
      <c r="P1146" s="28" t="str">
        <f t="shared" si="111"/>
        <v/>
      </c>
    </row>
    <row r="1147" spans="1:16" ht="15.95" hidden="1" customHeight="1" x14ac:dyDescent="0.15">
      <c r="A1147" s="32"/>
      <c r="B1147" s="33"/>
      <c r="C1147" s="34"/>
      <c r="D1147" s="34"/>
      <c r="E1147" s="35" t="str">
        <f t="shared" si="110"/>
        <v/>
      </c>
      <c r="F1147" s="36"/>
      <c r="G1147" s="103" t="str">
        <f t="shared" si="108"/>
        <v/>
      </c>
      <c r="H1147" s="36"/>
      <c r="I1147" s="103" t="str">
        <f t="shared" si="109"/>
        <v/>
      </c>
      <c r="J1147" s="36"/>
      <c r="K1147" s="36"/>
      <c r="L1147" s="36"/>
      <c r="M1147" s="36"/>
      <c r="N1147" s="57"/>
      <c r="P1147" s="28" t="str">
        <f t="shared" si="111"/>
        <v/>
      </c>
    </row>
    <row r="1148" spans="1:16" ht="15.95" hidden="1" customHeight="1" x14ac:dyDescent="0.15">
      <c r="A1148" s="32"/>
      <c r="B1148" s="33"/>
      <c r="C1148" s="34"/>
      <c r="D1148" s="34"/>
      <c r="E1148" s="35" t="str">
        <f t="shared" si="110"/>
        <v/>
      </c>
      <c r="F1148" s="36"/>
      <c r="G1148" s="103" t="str">
        <f t="shared" si="108"/>
        <v/>
      </c>
      <c r="H1148" s="36"/>
      <c r="I1148" s="103" t="str">
        <f t="shared" si="109"/>
        <v/>
      </c>
      <c r="J1148" s="36"/>
      <c r="K1148" s="36"/>
      <c r="L1148" s="36"/>
      <c r="M1148" s="36"/>
      <c r="N1148" s="57"/>
      <c r="P1148" s="28" t="str">
        <f t="shared" si="111"/>
        <v/>
      </c>
    </row>
    <row r="1149" spans="1:16" ht="15.95" hidden="1" customHeight="1" x14ac:dyDescent="0.15">
      <c r="A1149" s="32"/>
      <c r="B1149" s="33"/>
      <c r="C1149" s="34"/>
      <c r="D1149" s="34"/>
      <c r="E1149" s="35" t="str">
        <f t="shared" si="110"/>
        <v/>
      </c>
      <c r="F1149" s="36"/>
      <c r="G1149" s="103" t="str">
        <f t="shared" si="108"/>
        <v/>
      </c>
      <c r="H1149" s="36"/>
      <c r="I1149" s="103" t="str">
        <f t="shared" si="109"/>
        <v/>
      </c>
      <c r="J1149" s="36"/>
      <c r="K1149" s="36"/>
      <c r="L1149" s="36"/>
      <c r="M1149" s="36"/>
      <c r="N1149" s="57"/>
      <c r="P1149" s="28" t="str">
        <f t="shared" si="111"/>
        <v/>
      </c>
    </row>
    <row r="1150" spans="1:16" ht="15.95" hidden="1" customHeight="1" x14ac:dyDescent="0.15">
      <c r="A1150" s="32"/>
      <c r="B1150" s="33"/>
      <c r="C1150" s="34"/>
      <c r="D1150" s="34"/>
      <c r="E1150" s="35" t="str">
        <f t="shared" si="110"/>
        <v/>
      </c>
      <c r="F1150" s="36"/>
      <c r="G1150" s="103" t="str">
        <f t="shared" si="108"/>
        <v/>
      </c>
      <c r="H1150" s="36"/>
      <c r="I1150" s="103" t="str">
        <f t="shared" si="109"/>
        <v/>
      </c>
      <c r="J1150" s="36"/>
      <c r="K1150" s="36"/>
      <c r="L1150" s="36"/>
      <c r="M1150" s="36"/>
      <c r="N1150" s="57"/>
      <c r="P1150" s="28" t="str">
        <f t="shared" si="111"/>
        <v/>
      </c>
    </row>
    <row r="1151" spans="1:16" ht="15.95" hidden="1" customHeight="1" x14ac:dyDescent="0.15">
      <c r="A1151" s="32"/>
      <c r="B1151" s="33"/>
      <c r="C1151" s="34"/>
      <c r="D1151" s="34"/>
      <c r="E1151" s="35" t="str">
        <f t="shared" si="110"/>
        <v/>
      </c>
      <c r="F1151" s="36"/>
      <c r="G1151" s="103" t="str">
        <f t="shared" si="108"/>
        <v/>
      </c>
      <c r="H1151" s="36"/>
      <c r="I1151" s="103" t="str">
        <f t="shared" si="109"/>
        <v/>
      </c>
      <c r="J1151" s="36"/>
      <c r="K1151" s="36"/>
      <c r="L1151" s="36"/>
      <c r="M1151" s="36"/>
      <c r="N1151" s="57"/>
      <c r="P1151" s="28" t="str">
        <f t="shared" si="111"/>
        <v/>
      </c>
    </row>
    <row r="1152" spans="1:16" ht="15.95" hidden="1" customHeight="1" x14ac:dyDescent="0.15">
      <c r="A1152" s="32"/>
      <c r="B1152" s="33"/>
      <c r="C1152" s="34"/>
      <c r="D1152" s="34"/>
      <c r="E1152" s="35" t="str">
        <f t="shared" si="110"/>
        <v/>
      </c>
      <c r="F1152" s="36"/>
      <c r="G1152" s="103" t="str">
        <f t="shared" si="108"/>
        <v/>
      </c>
      <c r="H1152" s="36"/>
      <c r="I1152" s="103" t="str">
        <f t="shared" si="109"/>
        <v/>
      </c>
      <c r="J1152" s="36"/>
      <c r="K1152" s="36"/>
      <c r="L1152" s="36"/>
      <c r="M1152" s="36"/>
      <c r="N1152" s="57"/>
      <c r="P1152" s="28" t="str">
        <f t="shared" si="111"/>
        <v/>
      </c>
    </row>
    <row r="1153" spans="1:16" ht="15.95" hidden="1" customHeight="1" x14ac:dyDescent="0.15">
      <c r="A1153" s="32"/>
      <c r="B1153" s="33"/>
      <c r="C1153" s="34"/>
      <c r="D1153" s="34"/>
      <c r="E1153" s="35" t="str">
        <f t="shared" si="110"/>
        <v/>
      </c>
      <c r="F1153" s="36"/>
      <c r="G1153" s="103" t="str">
        <f t="shared" si="108"/>
        <v/>
      </c>
      <c r="H1153" s="36"/>
      <c r="I1153" s="103" t="str">
        <f t="shared" si="109"/>
        <v/>
      </c>
      <c r="J1153" s="36"/>
      <c r="K1153" s="36"/>
      <c r="L1153" s="36"/>
      <c r="M1153" s="36"/>
      <c r="N1153" s="57"/>
      <c r="P1153" s="28" t="str">
        <f t="shared" si="111"/>
        <v/>
      </c>
    </row>
    <row r="1154" spans="1:16" ht="15.95" hidden="1" customHeight="1" x14ac:dyDescent="0.15">
      <c r="A1154" s="32"/>
      <c r="B1154" s="33"/>
      <c r="C1154" s="34"/>
      <c r="D1154" s="34"/>
      <c r="E1154" s="35" t="str">
        <f t="shared" si="110"/>
        <v/>
      </c>
      <c r="F1154" s="36"/>
      <c r="G1154" s="103" t="str">
        <f t="shared" ref="G1154:G1217" si="112">IF(F1154="","",VLOOKUP(F1154,科目一覧表,2,FALSE))</f>
        <v/>
      </c>
      <c r="H1154" s="36"/>
      <c r="I1154" s="103" t="str">
        <f t="shared" ref="I1154:I1217" si="113">IF(H1154="","",VLOOKUP(H1154,補助科目一覧表,2,FALSE))</f>
        <v/>
      </c>
      <c r="J1154" s="36"/>
      <c r="K1154" s="36"/>
      <c r="L1154" s="36"/>
      <c r="M1154" s="36"/>
      <c r="N1154" s="57"/>
      <c r="P1154" s="28" t="str">
        <f t="shared" si="111"/>
        <v/>
      </c>
    </row>
    <row r="1155" spans="1:16" ht="15.95" hidden="1" customHeight="1" x14ac:dyDescent="0.15">
      <c r="A1155" s="32"/>
      <c r="B1155" s="33"/>
      <c r="C1155" s="34"/>
      <c r="D1155" s="34"/>
      <c r="E1155" s="35" t="str">
        <f t="shared" si="110"/>
        <v/>
      </c>
      <c r="F1155" s="36"/>
      <c r="G1155" s="103" t="str">
        <f t="shared" si="112"/>
        <v/>
      </c>
      <c r="H1155" s="36"/>
      <c r="I1155" s="103" t="str">
        <f t="shared" si="113"/>
        <v/>
      </c>
      <c r="J1155" s="36"/>
      <c r="K1155" s="36"/>
      <c r="L1155" s="36"/>
      <c r="M1155" s="36"/>
      <c r="N1155" s="57"/>
      <c r="P1155" s="28" t="str">
        <f t="shared" si="111"/>
        <v/>
      </c>
    </row>
    <row r="1156" spans="1:16" ht="15.95" hidden="1" customHeight="1" x14ac:dyDescent="0.15">
      <c r="A1156" s="32"/>
      <c r="B1156" s="33"/>
      <c r="C1156" s="34"/>
      <c r="D1156" s="34"/>
      <c r="E1156" s="35" t="str">
        <f t="shared" si="110"/>
        <v/>
      </c>
      <c r="F1156" s="36"/>
      <c r="G1156" s="103" t="str">
        <f t="shared" si="112"/>
        <v/>
      </c>
      <c r="H1156" s="36"/>
      <c r="I1156" s="103" t="str">
        <f t="shared" si="113"/>
        <v/>
      </c>
      <c r="J1156" s="36"/>
      <c r="K1156" s="36"/>
      <c r="L1156" s="36"/>
      <c r="M1156" s="36"/>
      <c r="N1156" s="57"/>
      <c r="P1156" s="28" t="str">
        <f t="shared" si="111"/>
        <v/>
      </c>
    </row>
    <row r="1157" spans="1:16" ht="15.95" hidden="1" customHeight="1" x14ac:dyDescent="0.15">
      <c r="A1157" s="32"/>
      <c r="B1157" s="33"/>
      <c r="C1157" s="34"/>
      <c r="D1157" s="34"/>
      <c r="E1157" s="35" t="str">
        <f t="shared" si="110"/>
        <v/>
      </c>
      <c r="F1157" s="36"/>
      <c r="G1157" s="103" t="str">
        <f t="shared" si="112"/>
        <v/>
      </c>
      <c r="H1157" s="36"/>
      <c r="I1157" s="103" t="str">
        <f t="shared" si="113"/>
        <v/>
      </c>
      <c r="J1157" s="36"/>
      <c r="K1157" s="36"/>
      <c r="L1157" s="36"/>
      <c r="M1157" s="36"/>
      <c r="N1157" s="57"/>
      <c r="P1157" s="28" t="str">
        <f t="shared" si="111"/>
        <v/>
      </c>
    </row>
    <row r="1158" spans="1:16" ht="15.95" hidden="1" customHeight="1" x14ac:dyDescent="0.15">
      <c r="A1158" s="32"/>
      <c r="B1158" s="33"/>
      <c r="C1158" s="34"/>
      <c r="D1158" s="34"/>
      <c r="E1158" s="35" t="str">
        <f t="shared" si="110"/>
        <v/>
      </c>
      <c r="F1158" s="36"/>
      <c r="G1158" s="103" t="str">
        <f t="shared" si="112"/>
        <v/>
      </c>
      <c r="H1158" s="36"/>
      <c r="I1158" s="103" t="str">
        <f t="shared" si="113"/>
        <v/>
      </c>
      <c r="J1158" s="36"/>
      <c r="K1158" s="36"/>
      <c r="L1158" s="36"/>
      <c r="M1158" s="36"/>
      <c r="N1158" s="57"/>
      <c r="P1158" s="28" t="str">
        <f t="shared" si="111"/>
        <v/>
      </c>
    </row>
    <row r="1159" spans="1:16" ht="15.95" hidden="1" customHeight="1" x14ac:dyDescent="0.15">
      <c r="A1159" s="32"/>
      <c r="B1159" s="33"/>
      <c r="C1159" s="34"/>
      <c r="D1159" s="34"/>
      <c r="E1159" s="35" t="str">
        <f t="shared" si="110"/>
        <v/>
      </c>
      <c r="F1159" s="36"/>
      <c r="G1159" s="103" t="str">
        <f t="shared" si="112"/>
        <v/>
      </c>
      <c r="H1159" s="36"/>
      <c r="I1159" s="103" t="str">
        <f t="shared" si="113"/>
        <v/>
      </c>
      <c r="J1159" s="36"/>
      <c r="K1159" s="36"/>
      <c r="L1159" s="36"/>
      <c r="M1159" s="36"/>
      <c r="N1159" s="57"/>
      <c r="P1159" s="28" t="str">
        <f t="shared" si="111"/>
        <v/>
      </c>
    </row>
    <row r="1160" spans="1:16" ht="15.95" hidden="1" customHeight="1" x14ac:dyDescent="0.15">
      <c r="A1160" s="32"/>
      <c r="B1160" s="33"/>
      <c r="C1160" s="34"/>
      <c r="D1160" s="34"/>
      <c r="E1160" s="35" t="str">
        <f t="shared" si="110"/>
        <v/>
      </c>
      <c r="F1160" s="36"/>
      <c r="G1160" s="103" t="str">
        <f t="shared" si="112"/>
        <v/>
      </c>
      <c r="H1160" s="36"/>
      <c r="I1160" s="103" t="str">
        <f t="shared" si="113"/>
        <v/>
      </c>
      <c r="J1160" s="36"/>
      <c r="K1160" s="36"/>
      <c r="L1160" s="36"/>
      <c r="M1160" s="36"/>
      <c r="N1160" s="57"/>
      <c r="P1160" s="28" t="str">
        <f t="shared" si="111"/>
        <v/>
      </c>
    </row>
    <row r="1161" spans="1:16" ht="15.95" hidden="1" customHeight="1" x14ac:dyDescent="0.15">
      <c r="A1161" s="32"/>
      <c r="B1161" s="33"/>
      <c r="C1161" s="34"/>
      <c r="D1161" s="34"/>
      <c r="E1161" s="35" t="str">
        <f t="shared" si="110"/>
        <v/>
      </c>
      <c r="F1161" s="36"/>
      <c r="G1161" s="103" t="str">
        <f t="shared" si="112"/>
        <v/>
      </c>
      <c r="H1161" s="36"/>
      <c r="I1161" s="103" t="str">
        <f t="shared" si="113"/>
        <v/>
      </c>
      <c r="J1161" s="36"/>
      <c r="K1161" s="36"/>
      <c r="L1161" s="36"/>
      <c r="M1161" s="36"/>
      <c r="N1161" s="57"/>
      <c r="P1161" s="28" t="str">
        <f t="shared" si="111"/>
        <v/>
      </c>
    </row>
    <row r="1162" spans="1:16" ht="15.95" hidden="1" customHeight="1" x14ac:dyDescent="0.15">
      <c r="A1162" s="32"/>
      <c r="B1162" s="33"/>
      <c r="C1162" s="34"/>
      <c r="D1162" s="34"/>
      <c r="E1162" s="35" t="str">
        <f t="shared" si="110"/>
        <v/>
      </c>
      <c r="F1162" s="36"/>
      <c r="G1162" s="103" t="str">
        <f t="shared" si="112"/>
        <v/>
      </c>
      <c r="H1162" s="36"/>
      <c r="I1162" s="103" t="str">
        <f t="shared" si="113"/>
        <v/>
      </c>
      <c r="J1162" s="36"/>
      <c r="K1162" s="36"/>
      <c r="L1162" s="36"/>
      <c r="M1162" s="36"/>
      <c r="N1162" s="57"/>
      <c r="P1162" s="28" t="str">
        <f t="shared" si="111"/>
        <v/>
      </c>
    </row>
    <row r="1163" spans="1:16" ht="15.95" hidden="1" customHeight="1" x14ac:dyDescent="0.15">
      <c r="A1163" s="32"/>
      <c r="B1163" s="33"/>
      <c r="C1163" s="34"/>
      <c r="D1163" s="34"/>
      <c r="E1163" s="35" t="str">
        <f t="shared" si="110"/>
        <v/>
      </c>
      <c r="F1163" s="36"/>
      <c r="G1163" s="103" t="str">
        <f t="shared" si="112"/>
        <v/>
      </c>
      <c r="H1163" s="36"/>
      <c r="I1163" s="103" t="str">
        <f t="shared" si="113"/>
        <v/>
      </c>
      <c r="J1163" s="36"/>
      <c r="K1163" s="36"/>
      <c r="L1163" s="36"/>
      <c r="M1163" s="36"/>
      <c r="N1163" s="57"/>
      <c r="P1163" s="28" t="str">
        <f t="shared" si="111"/>
        <v/>
      </c>
    </row>
    <row r="1164" spans="1:16" ht="15.95" hidden="1" customHeight="1" x14ac:dyDescent="0.15">
      <c r="A1164" s="32"/>
      <c r="B1164" s="33"/>
      <c r="C1164" s="34"/>
      <c r="D1164" s="34"/>
      <c r="E1164" s="35" t="str">
        <f t="shared" si="110"/>
        <v/>
      </c>
      <c r="F1164" s="36"/>
      <c r="G1164" s="103" t="str">
        <f t="shared" si="112"/>
        <v/>
      </c>
      <c r="H1164" s="36"/>
      <c r="I1164" s="103" t="str">
        <f t="shared" si="113"/>
        <v/>
      </c>
      <c r="J1164" s="36"/>
      <c r="K1164" s="36"/>
      <c r="L1164" s="36"/>
      <c r="M1164" s="36"/>
      <c r="N1164" s="57"/>
      <c r="P1164" s="28" t="str">
        <f t="shared" si="111"/>
        <v/>
      </c>
    </row>
    <row r="1165" spans="1:16" ht="15.95" hidden="1" customHeight="1" x14ac:dyDescent="0.15">
      <c r="A1165" s="32"/>
      <c r="B1165" s="33"/>
      <c r="C1165" s="34"/>
      <c r="D1165" s="34"/>
      <c r="E1165" s="35" t="str">
        <f t="shared" si="110"/>
        <v/>
      </c>
      <c r="F1165" s="36"/>
      <c r="G1165" s="103" t="str">
        <f t="shared" si="112"/>
        <v/>
      </c>
      <c r="H1165" s="36"/>
      <c r="I1165" s="103" t="str">
        <f t="shared" si="113"/>
        <v/>
      </c>
      <c r="J1165" s="36"/>
      <c r="K1165" s="36"/>
      <c r="L1165" s="36"/>
      <c r="M1165" s="36"/>
      <c r="N1165" s="57"/>
      <c r="P1165" s="28" t="str">
        <f t="shared" si="111"/>
        <v/>
      </c>
    </row>
    <row r="1166" spans="1:16" ht="15.95" hidden="1" customHeight="1" x14ac:dyDescent="0.15">
      <c r="A1166" s="32"/>
      <c r="B1166" s="33"/>
      <c r="C1166" s="34"/>
      <c r="D1166" s="34"/>
      <c r="E1166" s="35" t="str">
        <f t="shared" si="110"/>
        <v/>
      </c>
      <c r="F1166" s="36"/>
      <c r="G1166" s="103" t="str">
        <f t="shared" si="112"/>
        <v/>
      </c>
      <c r="H1166" s="36"/>
      <c r="I1166" s="103" t="str">
        <f t="shared" si="113"/>
        <v/>
      </c>
      <c r="J1166" s="36"/>
      <c r="K1166" s="36"/>
      <c r="L1166" s="36"/>
      <c r="M1166" s="36"/>
      <c r="N1166" s="57"/>
      <c r="P1166" s="28" t="str">
        <f t="shared" si="111"/>
        <v/>
      </c>
    </row>
    <row r="1167" spans="1:16" ht="15.95" hidden="1" customHeight="1" x14ac:dyDescent="0.15">
      <c r="A1167" s="32"/>
      <c r="B1167" s="33"/>
      <c r="C1167" s="34"/>
      <c r="D1167" s="34"/>
      <c r="E1167" s="35" t="str">
        <f t="shared" si="110"/>
        <v/>
      </c>
      <c r="F1167" s="36"/>
      <c r="G1167" s="103" t="str">
        <f t="shared" si="112"/>
        <v/>
      </c>
      <c r="H1167" s="36"/>
      <c r="I1167" s="103" t="str">
        <f t="shared" si="113"/>
        <v/>
      </c>
      <c r="J1167" s="36"/>
      <c r="K1167" s="36"/>
      <c r="L1167" s="36"/>
      <c r="M1167" s="36"/>
      <c r="N1167" s="57"/>
      <c r="P1167" s="28" t="str">
        <f t="shared" si="111"/>
        <v/>
      </c>
    </row>
    <row r="1168" spans="1:16" ht="15.95" hidden="1" customHeight="1" x14ac:dyDescent="0.15">
      <c r="A1168" s="32"/>
      <c r="B1168" s="33"/>
      <c r="C1168" s="34"/>
      <c r="D1168" s="34"/>
      <c r="E1168" s="35" t="str">
        <f t="shared" si="110"/>
        <v/>
      </c>
      <c r="F1168" s="36"/>
      <c r="G1168" s="103" t="str">
        <f t="shared" si="112"/>
        <v/>
      </c>
      <c r="H1168" s="36"/>
      <c r="I1168" s="103" t="str">
        <f t="shared" si="113"/>
        <v/>
      </c>
      <c r="J1168" s="36"/>
      <c r="K1168" s="36"/>
      <c r="L1168" s="36"/>
      <c r="M1168" s="36"/>
      <c r="N1168" s="57"/>
      <c r="P1168" s="28" t="str">
        <f t="shared" si="111"/>
        <v/>
      </c>
    </row>
    <row r="1169" spans="1:16" ht="15.95" hidden="1" customHeight="1" x14ac:dyDescent="0.15">
      <c r="A1169" s="32"/>
      <c r="B1169" s="33"/>
      <c r="C1169" s="34"/>
      <c r="D1169" s="34"/>
      <c r="E1169" s="35" t="str">
        <f t="shared" si="110"/>
        <v/>
      </c>
      <c r="F1169" s="36"/>
      <c r="G1169" s="103" t="str">
        <f t="shared" si="112"/>
        <v/>
      </c>
      <c r="H1169" s="36"/>
      <c r="I1169" s="103" t="str">
        <f t="shared" si="113"/>
        <v/>
      </c>
      <c r="J1169" s="36"/>
      <c r="K1169" s="36"/>
      <c r="L1169" s="36"/>
      <c r="M1169" s="36"/>
      <c r="N1169" s="57"/>
      <c r="P1169" s="28" t="str">
        <f t="shared" si="111"/>
        <v/>
      </c>
    </row>
    <row r="1170" spans="1:16" ht="15.95" hidden="1" customHeight="1" x14ac:dyDescent="0.15">
      <c r="A1170" s="32"/>
      <c r="B1170" s="33"/>
      <c r="C1170" s="34"/>
      <c r="D1170" s="34"/>
      <c r="E1170" s="35" t="str">
        <f t="shared" si="110"/>
        <v/>
      </c>
      <c r="F1170" s="36"/>
      <c r="G1170" s="103" t="str">
        <f t="shared" si="112"/>
        <v/>
      </c>
      <c r="H1170" s="36"/>
      <c r="I1170" s="103" t="str">
        <f t="shared" si="113"/>
        <v/>
      </c>
      <c r="J1170" s="36"/>
      <c r="K1170" s="36"/>
      <c r="L1170" s="36"/>
      <c r="M1170" s="36"/>
      <c r="N1170" s="57"/>
      <c r="P1170" s="28" t="str">
        <f t="shared" si="111"/>
        <v/>
      </c>
    </row>
    <row r="1171" spans="1:16" ht="15.95" hidden="1" customHeight="1" x14ac:dyDescent="0.15">
      <c r="A1171" s="32"/>
      <c r="B1171" s="33"/>
      <c r="C1171" s="34"/>
      <c r="D1171" s="34"/>
      <c r="E1171" s="35" t="str">
        <f t="shared" si="110"/>
        <v/>
      </c>
      <c r="F1171" s="36"/>
      <c r="G1171" s="103" t="str">
        <f t="shared" si="112"/>
        <v/>
      </c>
      <c r="H1171" s="36"/>
      <c r="I1171" s="103" t="str">
        <f t="shared" si="113"/>
        <v/>
      </c>
      <c r="J1171" s="36"/>
      <c r="K1171" s="36"/>
      <c r="L1171" s="36"/>
      <c r="M1171" s="36"/>
      <c r="N1171" s="57"/>
      <c r="P1171" s="28" t="str">
        <f t="shared" si="111"/>
        <v/>
      </c>
    </row>
    <row r="1172" spans="1:16" ht="15.95" hidden="1" customHeight="1" x14ac:dyDescent="0.15">
      <c r="A1172" s="32"/>
      <c r="B1172" s="33"/>
      <c r="C1172" s="34"/>
      <c r="D1172" s="34"/>
      <c r="E1172" s="35" t="str">
        <f t="shared" si="110"/>
        <v/>
      </c>
      <c r="F1172" s="36"/>
      <c r="G1172" s="103" t="str">
        <f t="shared" si="112"/>
        <v/>
      </c>
      <c r="H1172" s="36"/>
      <c r="I1172" s="103" t="str">
        <f t="shared" si="113"/>
        <v/>
      </c>
      <c r="J1172" s="36"/>
      <c r="K1172" s="36"/>
      <c r="L1172" s="36"/>
      <c r="M1172" s="36"/>
      <c r="N1172" s="57"/>
      <c r="P1172" s="28" t="str">
        <f t="shared" si="111"/>
        <v/>
      </c>
    </row>
    <row r="1173" spans="1:16" ht="15.95" hidden="1" customHeight="1" x14ac:dyDescent="0.15">
      <c r="A1173" s="32"/>
      <c r="B1173" s="33"/>
      <c r="C1173" s="34"/>
      <c r="D1173" s="34"/>
      <c r="E1173" s="35" t="str">
        <f t="shared" si="110"/>
        <v/>
      </c>
      <c r="F1173" s="36"/>
      <c r="G1173" s="103" t="str">
        <f t="shared" si="112"/>
        <v/>
      </c>
      <c r="H1173" s="36"/>
      <c r="I1173" s="103" t="str">
        <f t="shared" si="113"/>
        <v/>
      </c>
      <c r="J1173" s="36"/>
      <c r="K1173" s="36"/>
      <c r="L1173" s="36"/>
      <c r="M1173" s="36"/>
      <c r="N1173" s="57"/>
      <c r="P1173" s="28" t="str">
        <f t="shared" si="111"/>
        <v/>
      </c>
    </row>
    <row r="1174" spans="1:16" ht="15.95" hidden="1" customHeight="1" x14ac:dyDescent="0.15">
      <c r="A1174" s="32"/>
      <c r="B1174" s="33"/>
      <c r="C1174" s="34"/>
      <c r="D1174" s="34"/>
      <c r="E1174" s="35" t="str">
        <f t="shared" si="110"/>
        <v/>
      </c>
      <c r="F1174" s="36"/>
      <c r="G1174" s="103" t="str">
        <f t="shared" si="112"/>
        <v/>
      </c>
      <c r="H1174" s="36"/>
      <c r="I1174" s="103" t="str">
        <f t="shared" si="113"/>
        <v/>
      </c>
      <c r="J1174" s="36"/>
      <c r="K1174" s="36"/>
      <c r="L1174" s="36"/>
      <c r="M1174" s="36"/>
      <c r="N1174" s="57"/>
      <c r="P1174" s="28" t="str">
        <f t="shared" si="111"/>
        <v/>
      </c>
    </row>
    <row r="1175" spans="1:16" ht="15.95" hidden="1" customHeight="1" x14ac:dyDescent="0.15">
      <c r="A1175" s="32"/>
      <c r="B1175" s="33"/>
      <c r="C1175" s="34"/>
      <c r="D1175" s="34"/>
      <c r="E1175" s="35" t="str">
        <f t="shared" si="110"/>
        <v/>
      </c>
      <c r="F1175" s="36"/>
      <c r="G1175" s="103" t="str">
        <f t="shared" si="112"/>
        <v/>
      </c>
      <c r="H1175" s="36"/>
      <c r="I1175" s="103" t="str">
        <f t="shared" si="113"/>
        <v/>
      </c>
      <c r="J1175" s="36"/>
      <c r="K1175" s="36"/>
      <c r="L1175" s="36"/>
      <c r="M1175" s="36"/>
      <c r="N1175" s="57"/>
      <c r="P1175" s="28" t="str">
        <f t="shared" si="111"/>
        <v/>
      </c>
    </row>
    <row r="1176" spans="1:16" ht="15.95" hidden="1" customHeight="1" x14ac:dyDescent="0.15">
      <c r="A1176" s="32"/>
      <c r="B1176" s="33"/>
      <c r="C1176" s="34"/>
      <c r="D1176" s="34"/>
      <c r="E1176" s="35" t="str">
        <f t="shared" si="110"/>
        <v/>
      </c>
      <c r="F1176" s="36"/>
      <c r="G1176" s="103" t="str">
        <f t="shared" si="112"/>
        <v/>
      </c>
      <c r="H1176" s="36"/>
      <c r="I1176" s="103" t="str">
        <f t="shared" si="113"/>
        <v/>
      </c>
      <c r="J1176" s="36"/>
      <c r="K1176" s="36"/>
      <c r="L1176" s="36"/>
      <c r="M1176" s="36"/>
      <c r="N1176" s="57"/>
      <c r="P1176" s="28" t="str">
        <f t="shared" si="111"/>
        <v/>
      </c>
    </row>
    <row r="1177" spans="1:16" ht="15.95" hidden="1" customHeight="1" x14ac:dyDescent="0.15">
      <c r="A1177" s="32"/>
      <c r="B1177" s="33"/>
      <c r="C1177" s="34"/>
      <c r="D1177" s="34"/>
      <c r="E1177" s="35" t="str">
        <f t="shared" si="110"/>
        <v/>
      </c>
      <c r="F1177" s="36"/>
      <c r="G1177" s="103" t="str">
        <f t="shared" si="112"/>
        <v/>
      </c>
      <c r="H1177" s="36"/>
      <c r="I1177" s="103" t="str">
        <f t="shared" si="113"/>
        <v/>
      </c>
      <c r="J1177" s="36"/>
      <c r="K1177" s="36"/>
      <c r="L1177" s="36"/>
      <c r="M1177" s="36"/>
      <c r="N1177" s="57"/>
      <c r="P1177" s="28" t="str">
        <f t="shared" si="111"/>
        <v/>
      </c>
    </row>
    <row r="1178" spans="1:16" ht="15.95" hidden="1" customHeight="1" x14ac:dyDescent="0.15">
      <c r="A1178" s="32"/>
      <c r="B1178" s="33"/>
      <c r="C1178" s="34"/>
      <c r="D1178" s="34"/>
      <c r="E1178" s="35" t="str">
        <f t="shared" si="110"/>
        <v/>
      </c>
      <c r="F1178" s="36"/>
      <c r="G1178" s="103" t="str">
        <f t="shared" si="112"/>
        <v/>
      </c>
      <c r="H1178" s="36"/>
      <c r="I1178" s="103" t="str">
        <f t="shared" si="113"/>
        <v/>
      </c>
      <c r="J1178" s="36"/>
      <c r="K1178" s="36"/>
      <c r="L1178" s="36"/>
      <c r="M1178" s="36"/>
      <c r="N1178" s="57"/>
      <c r="P1178" s="28" t="str">
        <f t="shared" si="111"/>
        <v/>
      </c>
    </row>
    <row r="1179" spans="1:16" ht="15.95" hidden="1" customHeight="1" x14ac:dyDescent="0.15">
      <c r="A1179" s="32"/>
      <c r="B1179" s="33"/>
      <c r="C1179" s="34"/>
      <c r="D1179" s="34"/>
      <c r="E1179" s="35" t="str">
        <f t="shared" si="110"/>
        <v/>
      </c>
      <c r="F1179" s="36"/>
      <c r="G1179" s="103" t="str">
        <f t="shared" si="112"/>
        <v/>
      </c>
      <c r="H1179" s="36"/>
      <c r="I1179" s="103" t="str">
        <f t="shared" si="113"/>
        <v/>
      </c>
      <c r="J1179" s="36"/>
      <c r="K1179" s="36"/>
      <c r="L1179" s="36"/>
      <c r="M1179" s="36"/>
      <c r="N1179" s="57"/>
      <c r="P1179" s="28" t="str">
        <f t="shared" si="111"/>
        <v/>
      </c>
    </row>
    <row r="1180" spans="1:16" ht="15.95" hidden="1" customHeight="1" x14ac:dyDescent="0.15">
      <c r="A1180" s="32"/>
      <c r="B1180" s="33"/>
      <c r="C1180" s="34"/>
      <c r="D1180" s="34"/>
      <c r="E1180" s="35" t="str">
        <f t="shared" si="110"/>
        <v/>
      </c>
      <c r="F1180" s="36"/>
      <c r="G1180" s="103" t="str">
        <f t="shared" si="112"/>
        <v/>
      </c>
      <c r="H1180" s="36"/>
      <c r="I1180" s="103" t="str">
        <f t="shared" si="113"/>
        <v/>
      </c>
      <c r="J1180" s="36"/>
      <c r="K1180" s="36"/>
      <c r="L1180" s="36"/>
      <c r="M1180" s="36"/>
      <c r="N1180" s="57"/>
      <c r="P1180" s="28" t="str">
        <f t="shared" si="111"/>
        <v/>
      </c>
    </row>
    <row r="1181" spans="1:16" ht="15.95" hidden="1" customHeight="1" x14ac:dyDescent="0.15">
      <c r="A1181" s="32"/>
      <c r="B1181" s="33"/>
      <c r="C1181" s="34"/>
      <c r="D1181" s="34"/>
      <c r="E1181" s="35" t="str">
        <f t="shared" si="110"/>
        <v/>
      </c>
      <c r="F1181" s="36"/>
      <c r="G1181" s="103" t="str">
        <f t="shared" si="112"/>
        <v/>
      </c>
      <c r="H1181" s="36"/>
      <c r="I1181" s="103" t="str">
        <f t="shared" si="113"/>
        <v/>
      </c>
      <c r="J1181" s="36"/>
      <c r="K1181" s="36"/>
      <c r="L1181" s="36"/>
      <c r="M1181" s="36"/>
      <c r="N1181" s="57"/>
      <c r="P1181" s="28" t="str">
        <f t="shared" si="111"/>
        <v/>
      </c>
    </row>
    <row r="1182" spans="1:16" ht="15.95" hidden="1" customHeight="1" x14ac:dyDescent="0.15">
      <c r="A1182" s="32"/>
      <c r="B1182" s="33"/>
      <c r="C1182" s="34"/>
      <c r="D1182" s="34"/>
      <c r="E1182" s="35" t="str">
        <f t="shared" si="110"/>
        <v/>
      </c>
      <c r="F1182" s="36"/>
      <c r="G1182" s="103" t="str">
        <f t="shared" si="112"/>
        <v/>
      </c>
      <c r="H1182" s="36"/>
      <c r="I1182" s="103" t="str">
        <f t="shared" si="113"/>
        <v/>
      </c>
      <c r="J1182" s="36"/>
      <c r="K1182" s="36"/>
      <c r="L1182" s="36"/>
      <c r="M1182" s="36"/>
      <c r="N1182" s="57"/>
      <c r="P1182" s="28" t="str">
        <f t="shared" si="111"/>
        <v/>
      </c>
    </row>
    <row r="1183" spans="1:16" ht="15.95" hidden="1" customHeight="1" x14ac:dyDescent="0.15">
      <c r="A1183" s="32"/>
      <c r="B1183" s="33"/>
      <c r="C1183" s="34"/>
      <c r="D1183" s="34"/>
      <c r="E1183" s="35" t="str">
        <f t="shared" si="110"/>
        <v/>
      </c>
      <c r="F1183" s="36"/>
      <c r="G1183" s="103" t="str">
        <f t="shared" si="112"/>
        <v/>
      </c>
      <c r="H1183" s="36"/>
      <c r="I1183" s="103" t="str">
        <f t="shared" si="113"/>
        <v/>
      </c>
      <c r="J1183" s="36"/>
      <c r="K1183" s="36"/>
      <c r="L1183" s="36"/>
      <c r="M1183" s="36"/>
      <c r="N1183" s="57"/>
      <c r="P1183" s="28" t="str">
        <f t="shared" si="111"/>
        <v/>
      </c>
    </row>
    <row r="1184" spans="1:16" ht="15.95" hidden="1" customHeight="1" x14ac:dyDescent="0.15">
      <c r="A1184" s="32"/>
      <c r="B1184" s="33"/>
      <c r="C1184" s="34"/>
      <c r="D1184" s="34"/>
      <c r="E1184" s="35" t="str">
        <f t="shared" si="110"/>
        <v/>
      </c>
      <c r="F1184" s="36"/>
      <c r="G1184" s="103" t="str">
        <f t="shared" si="112"/>
        <v/>
      </c>
      <c r="H1184" s="36"/>
      <c r="I1184" s="103" t="str">
        <f t="shared" si="113"/>
        <v/>
      </c>
      <c r="J1184" s="36"/>
      <c r="K1184" s="36"/>
      <c r="L1184" s="36"/>
      <c r="M1184" s="36"/>
      <c r="N1184" s="57"/>
      <c r="P1184" s="28" t="str">
        <f t="shared" si="111"/>
        <v/>
      </c>
    </row>
    <row r="1185" spans="1:16" ht="15.95" hidden="1" customHeight="1" x14ac:dyDescent="0.15">
      <c r="A1185" s="32"/>
      <c r="B1185" s="33"/>
      <c r="C1185" s="34"/>
      <c r="D1185" s="34"/>
      <c r="E1185" s="35" t="str">
        <f t="shared" si="110"/>
        <v/>
      </c>
      <c r="F1185" s="36"/>
      <c r="G1185" s="103" t="str">
        <f t="shared" si="112"/>
        <v/>
      </c>
      <c r="H1185" s="36"/>
      <c r="I1185" s="103" t="str">
        <f t="shared" si="113"/>
        <v/>
      </c>
      <c r="J1185" s="36"/>
      <c r="K1185" s="36"/>
      <c r="L1185" s="36"/>
      <c r="M1185" s="36"/>
      <c r="N1185" s="57"/>
      <c r="P1185" s="28" t="str">
        <f t="shared" si="111"/>
        <v/>
      </c>
    </row>
    <row r="1186" spans="1:16" ht="15.95" hidden="1" customHeight="1" x14ac:dyDescent="0.15">
      <c r="A1186" s="32"/>
      <c r="B1186" s="33"/>
      <c r="C1186" s="34"/>
      <c r="D1186" s="34"/>
      <c r="E1186" s="35" t="str">
        <f t="shared" si="110"/>
        <v/>
      </c>
      <c r="F1186" s="36"/>
      <c r="G1186" s="103" t="str">
        <f t="shared" si="112"/>
        <v/>
      </c>
      <c r="H1186" s="36"/>
      <c r="I1186" s="103" t="str">
        <f t="shared" si="113"/>
        <v/>
      </c>
      <c r="J1186" s="36"/>
      <c r="K1186" s="36"/>
      <c r="L1186" s="36"/>
      <c r="M1186" s="36"/>
      <c r="N1186" s="57"/>
      <c r="P1186" s="28" t="str">
        <f t="shared" si="111"/>
        <v/>
      </c>
    </row>
    <row r="1187" spans="1:16" ht="15.95" hidden="1" customHeight="1" x14ac:dyDescent="0.15">
      <c r="A1187" s="32"/>
      <c r="B1187" s="33"/>
      <c r="C1187" s="34"/>
      <c r="D1187" s="34"/>
      <c r="E1187" s="35" t="str">
        <f t="shared" si="110"/>
        <v/>
      </c>
      <c r="F1187" s="36"/>
      <c r="G1187" s="103" t="str">
        <f t="shared" si="112"/>
        <v/>
      </c>
      <c r="H1187" s="36"/>
      <c r="I1187" s="103" t="str">
        <f t="shared" si="113"/>
        <v/>
      </c>
      <c r="J1187" s="36"/>
      <c r="K1187" s="36"/>
      <c r="L1187" s="36"/>
      <c r="M1187" s="36"/>
      <c r="N1187" s="57"/>
      <c r="P1187" s="28" t="str">
        <f t="shared" si="111"/>
        <v/>
      </c>
    </row>
    <row r="1188" spans="1:16" ht="15.95" hidden="1" customHeight="1" x14ac:dyDescent="0.15">
      <c r="A1188" s="32"/>
      <c r="B1188" s="33"/>
      <c r="C1188" s="34"/>
      <c r="D1188" s="34"/>
      <c r="E1188" s="35" t="str">
        <f t="shared" si="110"/>
        <v/>
      </c>
      <c r="F1188" s="36"/>
      <c r="G1188" s="103" t="str">
        <f t="shared" si="112"/>
        <v/>
      </c>
      <c r="H1188" s="36"/>
      <c r="I1188" s="103" t="str">
        <f t="shared" si="113"/>
        <v/>
      </c>
      <c r="J1188" s="36"/>
      <c r="K1188" s="36"/>
      <c r="L1188" s="36"/>
      <c r="M1188" s="36"/>
      <c r="N1188" s="57"/>
      <c r="P1188" s="28" t="str">
        <f t="shared" si="111"/>
        <v/>
      </c>
    </row>
    <row r="1189" spans="1:16" ht="15.95" hidden="1" customHeight="1" x14ac:dyDescent="0.15">
      <c r="A1189" s="32"/>
      <c r="B1189" s="33"/>
      <c r="C1189" s="34"/>
      <c r="D1189" s="34"/>
      <c r="E1189" s="35" t="str">
        <f t="shared" si="110"/>
        <v/>
      </c>
      <c r="F1189" s="36"/>
      <c r="G1189" s="103" t="str">
        <f t="shared" si="112"/>
        <v/>
      </c>
      <c r="H1189" s="36"/>
      <c r="I1189" s="103" t="str">
        <f t="shared" si="113"/>
        <v/>
      </c>
      <c r="J1189" s="36"/>
      <c r="K1189" s="36"/>
      <c r="L1189" s="36"/>
      <c r="M1189" s="36"/>
      <c r="N1189" s="57"/>
      <c r="P1189" s="28" t="str">
        <f t="shared" si="111"/>
        <v/>
      </c>
    </row>
    <row r="1190" spans="1:16" ht="15.95" hidden="1" customHeight="1" x14ac:dyDescent="0.15">
      <c r="A1190" s="32"/>
      <c r="B1190" s="33"/>
      <c r="C1190" s="34"/>
      <c r="D1190" s="34"/>
      <c r="E1190" s="35" t="str">
        <f t="shared" si="110"/>
        <v/>
      </c>
      <c r="F1190" s="36"/>
      <c r="G1190" s="103" t="str">
        <f t="shared" si="112"/>
        <v/>
      </c>
      <c r="H1190" s="36"/>
      <c r="I1190" s="103" t="str">
        <f t="shared" si="113"/>
        <v/>
      </c>
      <c r="J1190" s="36"/>
      <c r="K1190" s="36"/>
      <c r="L1190" s="36"/>
      <c r="M1190" s="36"/>
      <c r="N1190" s="57"/>
      <c r="P1190" s="28" t="str">
        <f t="shared" si="111"/>
        <v/>
      </c>
    </row>
    <row r="1191" spans="1:16" ht="15.95" hidden="1" customHeight="1" x14ac:dyDescent="0.15">
      <c r="A1191" s="32"/>
      <c r="B1191" s="33"/>
      <c r="C1191" s="34"/>
      <c r="D1191" s="34"/>
      <c r="E1191" s="35" t="str">
        <f t="shared" si="110"/>
        <v/>
      </c>
      <c r="F1191" s="36"/>
      <c r="G1191" s="103" t="str">
        <f t="shared" si="112"/>
        <v/>
      </c>
      <c r="H1191" s="36"/>
      <c r="I1191" s="103" t="str">
        <f t="shared" si="113"/>
        <v/>
      </c>
      <c r="J1191" s="36"/>
      <c r="K1191" s="36"/>
      <c r="L1191" s="36"/>
      <c r="M1191" s="36"/>
      <c r="N1191" s="57"/>
      <c r="P1191" s="28" t="str">
        <f t="shared" si="111"/>
        <v/>
      </c>
    </row>
    <row r="1192" spans="1:16" ht="15.95" hidden="1" customHeight="1" x14ac:dyDescent="0.15">
      <c r="A1192" s="32"/>
      <c r="B1192" s="33"/>
      <c r="C1192" s="34"/>
      <c r="D1192" s="34"/>
      <c r="E1192" s="35" t="str">
        <f t="shared" si="110"/>
        <v/>
      </c>
      <c r="F1192" s="36"/>
      <c r="G1192" s="103" t="str">
        <f t="shared" si="112"/>
        <v/>
      </c>
      <c r="H1192" s="36"/>
      <c r="I1192" s="103" t="str">
        <f t="shared" si="113"/>
        <v/>
      </c>
      <c r="J1192" s="36"/>
      <c r="K1192" s="36"/>
      <c r="L1192" s="36"/>
      <c r="M1192" s="36"/>
      <c r="N1192" s="57"/>
      <c r="P1192" s="28" t="str">
        <f t="shared" si="111"/>
        <v/>
      </c>
    </row>
    <row r="1193" spans="1:16" ht="15.95" hidden="1" customHeight="1" x14ac:dyDescent="0.15">
      <c r="A1193" s="32"/>
      <c r="B1193" s="33"/>
      <c r="C1193" s="34"/>
      <c r="D1193" s="34"/>
      <c r="E1193" s="35" t="str">
        <f t="shared" si="110"/>
        <v/>
      </c>
      <c r="F1193" s="36"/>
      <c r="G1193" s="103" t="str">
        <f t="shared" si="112"/>
        <v/>
      </c>
      <c r="H1193" s="36"/>
      <c r="I1193" s="103" t="str">
        <f t="shared" si="113"/>
        <v/>
      </c>
      <c r="J1193" s="36"/>
      <c r="K1193" s="36"/>
      <c r="L1193" s="36"/>
      <c r="M1193" s="36"/>
      <c r="N1193" s="57"/>
      <c r="P1193" s="28" t="str">
        <f t="shared" si="111"/>
        <v/>
      </c>
    </row>
    <row r="1194" spans="1:16" ht="15.95" hidden="1" customHeight="1" x14ac:dyDescent="0.15">
      <c r="A1194" s="32"/>
      <c r="B1194" s="33"/>
      <c r="C1194" s="34"/>
      <c r="D1194" s="34"/>
      <c r="E1194" s="35" t="str">
        <f t="shared" si="110"/>
        <v/>
      </c>
      <c r="F1194" s="36"/>
      <c r="G1194" s="103" t="str">
        <f t="shared" si="112"/>
        <v/>
      </c>
      <c r="H1194" s="36"/>
      <c r="I1194" s="103" t="str">
        <f t="shared" si="113"/>
        <v/>
      </c>
      <c r="J1194" s="36"/>
      <c r="K1194" s="36"/>
      <c r="L1194" s="36"/>
      <c r="M1194" s="36"/>
      <c r="N1194" s="57"/>
      <c r="P1194" s="28" t="str">
        <f t="shared" si="111"/>
        <v/>
      </c>
    </row>
    <row r="1195" spans="1:16" ht="15.95" hidden="1" customHeight="1" x14ac:dyDescent="0.15">
      <c r="A1195" s="32"/>
      <c r="B1195" s="33"/>
      <c r="C1195" s="34"/>
      <c r="D1195" s="34"/>
      <c r="E1195" s="35" t="str">
        <f t="shared" si="110"/>
        <v/>
      </c>
      <c r="F1195" s="36"/>
      <c r="G1195" s="103" t="str">
        <f t="shared" si="112"/>
        <v/>
      </c>
      <c r="H1195" s="36"/>
      <c r="I1195" s="103" t="str">
        <f t="shared" si="113"/>
        <v/>
      </c>
      <c r="J1195" s="36"/>
      <c r="K1195" s="36"/>
      <c r="L1195" s="36"/>
      <c r="M1195" s="36"/>
      <c r="N1195" s="57"/>
      <c r="P1195" s="28" t="str">
        <f t="shared" si="111"/>
        <v/>
      </c>
    </row>
    <row r="1196" spans="1:16" ht="15.95" hidden="1" customHeight="1" x14ac:dyDescent="0.15">
      <c r="A1196" s="32"/>
      <c r="B1196" s="33"/>
      <c r="C1196" s="34"/>
      <c r="D1196" s="34"/>
      <c r="E1196" s="35" t="str">
        <f t="shared" si="110"/>
        <v/>
      </c>
      <c r="F1196" s="36"/>
      <c r="G1196" s="103" t="str">
        <f t="shared" si="112"/>
        <v/>
      </c>
      <c r="H1196" s="36"/>
      <c r="I1196" s="103" t="str">
        <f t="shared" si="113"/>
        <v/>
      </c>
      <c r="J1196" s="36"/>
      <c r="K1196" s="36"/>
      <c r="L1196" s="36"/>
      <c r="M1196" s="36"/>
      <c r="N1196" s="57"/>
      <c r="P1196" s="28" t="str">
        <f t="shared" si="111"/>
        <v/>
      </c>
    </row>
    <row r="1197" spans="1:16" ht="15.95" hidden="1" customHeight="1" x14ac:dyDescent="0.15">
      <c r="A1197" s="32"/>
      <c r="B1197" s="33"/>
      <c r="C1197" s="34"/>
      <c r="D1197" s="34"/>
      <c r="E1197" s="35" t="str">
        <f t="shared" si="110"/>
        <v/>
      </c>
      <c r="F1197" s="36"/>
      <c r="G1197" s="103" t="str">
        <f t="shared" si="112"/>
        <v/>
      </c>
      <c r="H1197" s="36"/>
      <c r="I1197" s="103" t="str">
        <f t="shared" si="113"/>
        <v/>
      </c>
      <c r="J1197" s="36"/>
      <c r="K1197" s="36"/>
      <c r="L1197" s="36"/>
      <c r="M1197" s="36"/>
      <c r="N1197" s="57"/>
      <c r="P1197" s="28" t="str">
        <f t="shared" si="111"/>
        <v/>
      </c>
    </row>
    <row r="1198" spans="1:16" ht="15.95" hidden="1" customHeight="1" x14ac:dyDescent="0.15">
      <c r="A1198" s="32"/>
      <c r="B1198" s="33"/>
      <c r="C1198" s="34"/>
      <c r="D1198" s="34"/>
      <c r="E1198" s="35" t="str">
        <f t="shared" si="110"/>
        <v/>
      </c>
      <c r="F1198" s="36"/>
      <c r="G1198" s="103" t="str">
        <f t="shared" si="112"/>
        <v/>
      </c>
      <c r="H1198" s="36"/>
      <c r="I1198" s="103" t="str">
        <f t="shared" si="113"/>
        <v/>
      </c>
      <c r="J1198" s="36"/>
      <c r="K1198" s="36"/>
      <c r="L1198" s="36"/>
      <c r="M1198" s="36"/>
      <c r="N1198" s="57"/>
      <c r="P1198" s="28" t="str">
        <f t="shared" si="111"/>
        <v/>
      </c>
    </row>
    <row r="1199" spans="1:16" ht="15.95" hidden="1" customHeight="1" x14ac:dyDescent="0.15">
      <c r="A1199" s="32"/>
      <c r="B1199" s="33"/>
      <c r="C1199" s="34"/>
      <c r="D1199" s="34"/>
      <c r="E1199" s="35" t="str">
        <f t="shared" si="110"/>
        <v/>
      </c>
      <c r="F1199" s="36"/>
      <c r="G1199" s="103" t="str">
        <f t="shared" si="112"/>
        <v/>
      </c>
      <c r="H1199" s="36"/>
      <c r="I1199" s="103" t="str">
        <f t="shared" si="113"/>
        <v/>
      </c>
      <c r="J1199" s="36"/>
      <c r="K1199" s="36"/>
      <c r="L1199" s="36"/>
      <c r="M1199" s="36"/>
      <c r="N1199" s="57"/>
      <c r="P1199" s="28" t="str">
        <f t="shared" si="111"/>
        <v/>
      </c>
    </row>
    <row r="1200" spans="1:16" ht="15.95" hidden="1" customHeight="1" x14ac:dyDescent="0.15">
      <c r="A1200" s="32"/>
      <c r="B1200" s="33"/>
      <c r="C1200" s="34"/>
      <c r="D1200" s="34"/>
      <c r="E1200" s="35" t="str">
        <f t="shared" ref="E1200:E1263" si="114">IF(A1200="","",E1199+D1200-C1200)</f>
        <v/>
      </c>
      <c r="F1200" s="36"/>
      <c r="G1200" s="103" t="str">
        <f t="shared" si="112"/>
        <v/>
      </c>
      <c r="H1200" s="36"/>
      <c r="I1200" s="103" t="str">
        <f t="shared" si="113"/>
        <v/>
      </c>
      <c r="J1200" s="36"/>
      <c r="K1200" s="36"/>
      <c r="L1200" s="36"/>
      <c r="M1200" s="36"/>
      <c r="N1200" s="57"/>
      <c r="P1200" s="28" t="str">
        <f t="shared" ref="P1200:P1263" si="115">IF(B1200="","",IF(J1200="","",C1200-(J1200*K1200)))</f>
        <v/>
      </c>
    </row>
    <row r="1201" spans="1:16" ht="15.95" hidden="1" customHeight="1" x14ac:dyDescent="0.15">
      <c r="A1201" s="32"/>
      <c r="B1201" s="33"/>
      <c r="C1201" s="34"/>
      <c r="D1201" s="34"/>
      <c r="E1201" s="35" t="str">
        <f t="shared" si="114"/>
        <v/>
      </c>
      <c r="F1201" s="36"/>
      <c r="G1201" s="103" t="str">
        <f t="shared" si="112"/>
        <v/>
      </c>
      <c r="H1201" s="36"/>
      <c r="I1201" s="103" t="str">
        <f t="shared" si="113"/>
        <v/>
      </c>
      <c r="J1201" s="36"/>
      <c r="K1201" s="36"/>
      <c r="L1201" s="36"/>
      <c r="M1201" s="36"/>
      <c r="N1201" s="57"/>
      <c r="P1201" s="28" t="str">
        <f t="shared" si="115"/>
        <v/>
      </c>
    </row>
    <row r="1202" spans="1:16" ht="15.95" hidden="1" customHeight="1" x14ac:dyDescent="0.15">
      <c r="A1202" s="32"/>
      <c r="B1202" s="33"/>
      <c r="C1202" s="34"/>
      <c r="D1202" s="34"/>
      <c r="E1202" s="35" t="str">
        <f t="shared" si="114"/>
        <v/>
      </c>
      <c r="F1202" s="36"/>
      <c r="G1202" s="103" t="str">
        <f t="shared" si="112"/>
        <v/>
      </c>
      <c r="H1202" s="36"/>
      <c r="I1202" s="103" t="str">
        <f t="shared" si="113"/>
        <v/>
      </c>
      <c r="J1202" s="36"/>
      <c r="K1202" s="36"/>
      <c r="L1202" s="36"/>
      <c r="M1202" s="36"/>
      <c r="N1202" s="57"/>
      <c r="P1202" s="28" t="str">
        <f t="shared" si="115"/>
        <v/>
      </c>
    </row>
    <row r="1203" spans="1:16" ht="15.95" hidden="1" customHeight="1" x14ac:dyDescent="0.15">
      <c r="A1203" s="32"/>
      <c r="B1203" s="33"/>
      <c r="C1203" s="34"/>
      <c r="D1203" s="34"/>
      <c r="E1203" s="35" t="str">
        <f t="shared" si="114"/>
        <v/>
      </c>
      <c r="F1203" s="36"/>
      <c r="G1203" s="103" t="str">
        <f t="shared" si="112"/>
        <v/>
      </c>
      <c r="H1203" s="36"/>
      <c r="I1203" s="103" t="str">
        <f t="shared" si="113"/>
        <v/>
      </c>
      <c r="J1203" s="36"/>
      <c r="K1203" s="36"/>
      <c r="L1203" s="36"/>
      <c r="M1203" s="36"/>
      <c r="N1203" s="57"/>
      <c r="P1203" s="28" t="str">
        <f t="shared" si="115"/>
        <v/>
      </c>
    </row>
    <row r="1204" spans="1:16" ht="15.95" hidden="1" customHeight="1" x14ac:dyDescent="0.15">
      <c r="A1204" s="32"/>
      <c r="B1204" s="33"/>
      <c r="C1204" s="34"/>
      <c r="D1204" s="34"/>
      <c r="E1204" s="35" t="str">
        <f t="shared" si="114"/>
        <v/>
      </c>
      <c r="F1204" s="36"/>
      <c r="G1204" s="103" t="str">
        <f t="shared" si="112"/>
        <v/>
      </c>
      <c r="H1204" s="36"/>
      <c r="I1204" s="103" t="str">
        <f t="shared" si="113"/>
        <v/>
      </c>
      <c r="J1204" s="36"/>
      <c r="K1204" s="36"/>
      <c r="L1204" s="36"/>
      <c r="M1204" s="36"/>
      <c r="N1204" s="57"/>
      <c r="P1204" s="28" t="str">
        <f t="shared" si="115"/>
        <v/>
      </c>
    </row>
    <row r="1205" spans="1:16" ht="15.95" hidden="1" customHeight="1" x14ac:dyDescent="0.15">
      <c r="A1205" s="32"/>
      <c r="B1205" s="33"/>
      <c r="C1205" s="34"/>
      <c r="D1205" s="34"/>
      <c r="E1205" s="35" t="str">
        <f t="shared" si="114"/>
        <v/>
      </c>
      <c r="F1205" s="36"/>
      <c r="G1205" s="103" t="str">
        <f t="shared" si="112"/>
        <v/>
      </c>
      <c r="H1205" s="36"/>
      <c r="I1205" s="103" t="str">
        <f t="shared" si="113"/>
        <v/>
      </c>
      <c r="J1205" s="36"/>
      <c r="K1205" s="36"/>
      <c r="L1205" s="36"/>
      <c r="M1205" s="36"/>
      <c r="N1205" s="57"/>
      <c r="P1205" s="28" t="str">
        <f t="shared" si="115"/>
        <v/>
      </c>
    </row>
    <row r="1206" spans="1:16" ht="15.95" hidden="1" customHeight="1" x14ac:dyDescent="0.15">
      <c r="A1206" s="32"/>
      <c r="B1206" s="33"/>
      <c r="C1206" s="34"/>
      <c r="D1206" s="34"/>
      <c r="E1206" s="35" t="str">
        <f t="shared" si="114"/>
        <v/>
      </c>
      <c r="F1206" s="36"/>
      <c r="G1206" s="103" t="str">
        <f t="shared" si="112"/>
        <v/>
      </c>
      <c r="H1206" s="36"/>
      <c r="I1206" s="103" t="str">
        <f t="shared" si="113"/>
        <v/>
      </c>
      <c r="J1206" s="36"/>
      <c r="K1206" s="36"/>
      <c r="L1206" s="36"/>
      <c r="M1206" s="36"/>
      <c r="N1206" s="57"/>
      <c r="P1206" s="28" t="str">
        <f t="shared" si="115"/>
        <v/>
      </c>
    </row>
    <row r="1207" spans="1:16" ht="15.95" hidden="1" customHeight="1" x14ac:dyDescent="0.15">
      <c r="A1207" s="32"/>
      <c r="B1207" s="33"/>
      <c r="C1207" s="34"/>
      <c r="D1207" s="34"/>
      <c r="E1207" s="35" t="str">
        <f t="shared" si="114"/>
        <v/>
      </c>
      <c r="F1207" s="36"/>
      <c r="G1207" s="103" t="str">
        <f t="shared" si="112"/>
        <v/>
      </c>
      <c r="H1207" s="36"/>
      <c r="I1207" s="103" t="str">
        <f t="shared" si="113"/>
        <v/>
      </c>
      <c r="J1207" s="36"/>
      <c r="K1207" s="36"/>
      <c r="L1207" s="36"/>
      <c r="M1207" s="36"/>
      <c r="N1207" s="57"/>
      <c r="P1207" s="28" t="str">
        <f t="shared" si="115"/>
        <v/>
      </c>
    </row>
    <row r="1208" spans="1:16" ht="15.95" hidden="1" customHeight="1" x14ac:dyDescent="0.15">
      <c r="A1208" s="32"/>
      <c r="B1208" s="33"/>
      <c r="C1208" s="34"/>
      <c r="D1208" s="34"/>
      <c r="E1208" s="35" t="str">
        <f t="shared" si="114"/>
        <v/>
      </c>
      <c r="F1208" s="36"/>
      <c r="G1208" s="103" t="str">
        <f t="shared" si="112"/>
        <v/>
      </c>
      <c r="H1208" s="36"/>
      <c r="I1208" s="103" t="str">
        <f t="shared" si="113"/>
        <v/>
      </c>
      <c r="J1208" s="36"/>
      <c r="K1208" s="36"/>
      <c r="L1208" s="36"/>
      <c r="M1208" s="36"/>
      <c r="N1208" s="57"/>
      <c r="P1208" s="28" t="str">
        <f t="shared" si="115"/>
        <v/>
      </c>
    </row>
    <row r="1209" spans="1:16" ht="15.95" hidden="1" customHeight="1" x14ac:dyDescent="0.15">
      <c r="A1209" s="32"/>
      <c r="B1209" s="33"/>
      <c r="C1209" s="34"/>
      <c r="D1209" s="34"/>
      <c r="E1209" s="35" t="str">
        <f t="shared" si="114"/>
        <v/>
      </c>
      <c r="F1209" s="36"/>
      <c r="G1209" s="103" t="str">
        <f t="shared" si="112"/>
        <v/>
      </c>
      <c r="H1209" s="36"/>
      <c r="I1209" s="103" t="str">
        <f t="shared" si="113"/>
        <v/>
      </c>
      <c r="J1209" s="36"/>
      <c r="K1209" s="36"/>
      <c r="L1209" s="36"/>
      <c r="M1209" s="36"/>
      <c r="N1209" s="57"/>
      <c r="P1209" s="28" t="str">
        <f t="shared" si="115"/>
        <v/>
      </c>
    </row>
    <row r="1210" spans="1:16" ht="15.95" hidden="1" customHeight="1" x14ac:dyDescent="0.15">
      <c r="A1210" s="32"/>
      <c r="B1210" s="33"/>
      <c r="C1210" s="34"/>
      <c r="D1210" s="34"/>
      <c r="E1210" s="35" t="str">
        <f t="shared" si="114"/>
        <v/>
      </c>
      <c r="F1210" s="36"/>
      <c r="G1210" s="103" t="str">
        <f t="shared" si="112"/>
        <v/>
      </c>
      <c r="H1210" s="36"/>
      <c r="I1210" s="103" t="str">
        <f t="shared" si="113"/>
        <v/>
      </c>
      <c r="J1210" s="36"/>
      <c r="K1210" s="36"/>
      <c r="L1210" s="36"/>
      <c r="M1210" s="36"/>
      <c r="N1210" s="57"/>
      <c r="P1210" s="28" t="str">
        <f t="shared" si="115"/>
        <v/>
      </c>
    </row>
    <row r="1211" spans="1:16" ht="15.95" hidden="1" customHeight="1" x14ac:dyDescent="0.15">
      <c r="A1211" s="32"/>
      <c r="B1211" s="33"/>
      <c r="C1211" s="34"/>
      <c r="D1211" s="34"/>
      <c r="E1211" s="35" t="str">
        <f t="shared" si="114"/>
        <v/>
      </c>
      <c r="F1211" s="36"/>
      <c r="G1211" s="103" t="str">
        <f t="shared" si="112"/>
        <v/>
      </c>
      <c r="H1211" s="36"/>
      <c r="I1211" s="103" t="str">
        <f t="shared" si="113"/>
        <v/>
      </c>
      <c r="J1211" s="36"/>
      <c r="K1211" s="36"/>
      <c r="L1211" s="36"/>
      <c r="M1211" s="36"/>
      <c r="N1211" s="57"/>
      <c r="P1211" s="28" t="str">
        <f t="shared" si="115"/>
        <v/>
      </c>
    </row>
    <row r="1212" spans="1:16" ht="15.95" hidden="1" customHeight="1" x14ac:dyDescent="0.15">
      <c r="A1212" s="32"/>
      <c r="B1212" s="33"/>
      <c r="C1212" s="34"/>
      <c r="D1212" s="34"/>
      <c r="E1212" s="35" t="str">
        <f t="shared" si="114"/>
        <v/>
      </c>
      <c r="F1212" s="36"/>
      <c r="G1212" s="103" t="str">
        <f t="shared" si="112"/>
        <v/>
      </c>
      <c r="H1212" s="36"/>
      <c r="I1212" s="103" t="str">
        <f t="shared" si="113"/>
        <v/>
      </c>
      <c r="J1212" s="36"/>
      <c r="K1212" s="36"/>
      <c r="L1212" s="36"/>
      <c r="M1212" s="36"/>
      <c r="N1212" s="57"/>
      <c r="P1212" s="28" t="str">
        <f t="shared" si="115"/>
        <v/>
      </c>
    </row>
    <row r="1213" spans="1:16" ht="15.95" hidden="1" customHeight="1" x14ac:dyDescent="0.15">
      <c r="A1213" s="32"/>
      <c r="B1213" s="33"/>
      <c r="C1213" s="34"/>
      <c r="D1213" s="34"/>
      <c r="E1213" s="35" t="str">
        <f t="shared" si="114"/>
        <v/>
      </c>
      <c r="F1213" s="36"/>
      <c r="G1213" s="103" t="str">
        <f t="shared" si="112"/>
        <v/>
      </c>
      <c r="H1213" s="36"/>
      <c r="I1213" s="103" t="str">
        <f t="shared" si="113"/>
        <v/>
      </c>
      <c r="J1213" s="36"/>
      <c r="K1213" s="36"/>
      <c r="L1213" s="36"/>
      <c r="M1213" s="36"/>
      <c r="N1213" s="57"/>
      <c r="P1213" s="28" t="str">
        <f t="shared" si="115"/>
        <v/>
      </c>
    </row>
    <row r="1214" spans="1:16" ht="15.95" hidden="1" customHeight="1" x14ac:dyDescent="0.15">
      <c r="A1214" s="32"/>
      <c r="B1214" s="33"/>
      <c r="C1214" s="34"/>
      <c r="D1214" s="34"/>
      <c r="E1214" s="35" t="str">
        <f t="shared" si="114"/>
        <v/>
      </c>
      <c r="F1214" s="36"/>
      <c r="G1214" s="103" t="str">
        <f t="shared" si="112"/>
        <v/>
      </c>
      <c r="H1214" s="36"/>
      <c r="I1214" s="103" t="str">
        <f t="shared" si="113"/>
        <v/>
      </c>
      <c r="J1214" s="36"/>
      <c r="K1214" s="36"/>
      <c r="L1214" s="36"/>
      <c r="M1214" s="36"/>
      <c r="N1214" s="57"/>
      <c r="P1214" s="28" t="str">
        <f t="shared" si="115"/>
        <v/>
      </c>
    </row>
    <row r="1215" spans="1:16" ht="15.95" hidden="1" customHeight="1" x14ac:dyDescent="0.15">
      <c r="A1215" s="32"/>
      <c r="B1215" s="33"/>
      <c r="C1215" s="34"/>
      <c r="D1215" s="34"/>
      <c r="E1215" s="35" t="str">
        <f t="shared" si="114"/>
        <v/>
      </c>
      <c r="F1215" s="36"/>
      <c r="G1215" s="103" t="str">
        <f t="shared" si="112"/>
        <v/>
      </c>
      <c r="H1215" s="36"/>
      <c r="I1215" s="103" t="str">
        <f t="shared" si="113"/>
        <v/>
      </c>
      <c r="J1215" s="36"/>
      <c r="K1215" s="36"/>
      <c r="L1215" s="36"/>
      <c r="M1215" s="36"/>
      <c r="N1215" s="57"/>
      <c r="P1215" s="28" t="str">
        <f t="shared" si="115"/>
        <v/>
      </c>
    </row>
    <row r="1216" spans="1:16" ht="15.95" hidden="1" customHeight="1" x14ac:dyDescent="0.15">
      <c r="A1216" s="32"/>
      <c r="B1216" s="33"/>
      <c r="C1216" s="34"/>
      <c r="D1216" s="34"/>
      <c r="E1216" s="35" t="str">
        <f t="shared" si="114"/>
        <v/>
      </c>
      <c r="F1216" s="36"/>
      <c r="G1216" s="103" t="str">
        <f t="shared" si="112"/>
        <v/>
      </c>
      <c r="H1216" s="36"/>
      <c r="I1216" s="103" t="str">
        <f t="shared" si="113"/>
        <v/>
      </c>
      <c r="J1216" s="36"/>
      <c r="K1216" s="36"/>
      <c r="L1216" s="36"/>
      <c r="M1216" s="36"/>
      <c r="N1216" s="57"/>
      <c r="P1216" s="28" t="str">
        <f t="shared" si="115"/>
        <v/>
      </c>
    </row>
    <row r="1217" spans="1:16" ht="15.95" hidden="1" customHeight="1" x14ac:dyDescent="0.15">
      <c r="A1217" s="32"/>
      <c r="B1217" s="33"/>
      <c r="C1217" s="34"/>
      <c r="D1217" s="34"/>
      <c r="E1217" s="35" t="str">
        <f t="shared" si="114"/>
        <v/>
      </c>
      <c r="F1217" s="36"/>
      <c r="G1217" s="103" t="str">
        <f t="shared" si="112"/>
        <v/>
      </c>
      <c r="H1217" s="36"/>
      <c r="I1217" s="103" t="str">
        <f t="shared" si="113"/>
        <v/>
      </c>
      <c r="J1217" s="36"/>
      <c r="K1217" s="36"/>
      <c r="L1217" s="36"/>
      <c r="M1217" s="36"/>
      <c r="N1217" s="57"/>
      <c r="P1217" s="28" t="str">
        <f t="shared" si="115"/>
        <v/>
      </c>
    </row>
    <row r="1218" spans="1:16" ht="15.95" hidden="1" customHeight="1" x14ac:dyDescent="0.15">
      <c r="A1218" s="32"/>
      <c r="B1218" s="33"/>
      <c r="C1218" s="34"/>
      <c r="D1218" s="34"/>
      <c r="E1218" s="35" t="str">
        <f t="shared" si="114"/>
        <v/>
      </c>
      <c r="F1218" s="36"/>
      <c r="G1218" s="103" t="str">
        <f t="shared" ref="G1218:G1281" si="116">IF(F1218="","",VLOOKUP(F1218,科目一覧表,2,FALSE))</f>
        <v/>
      </c>
      <c r="H1218" s="36"/>
      <c r="I1218" s="103" t="str">
        <f t="shared" ref="I1218:I1281" si="117">IF(H1218="","",VLOOKUP(H1218,補助科目一覧表,2,FALSE))</f>
        <v/>
      </c>
      <c r="J1218" s="36"/>
      <c r="K1218" s="36"/>
      <c r="L1218" s="36"/>
      <c r="M1218" s="36"/>
      <c r="N1218" s="57"/>
      <c r="P1218" s="28" t="str">
        <f t="shared" si="115"/>
        <v/>
      </c>
    </row>
    <row r="1219" spans="1:16" ht="15.95" hidden="1" customHeight="1" x14ac:dyDescent="0.15">
      <c r="A1219" s="32"/>
      <c r="B1219" s="33"/>
      <c r="C1219" s="34"/>
      <c r="D1219" s="34"/>
      <c r="E1219" s="35" t="str">
        <f t="shared" si="114"/>
        <v/>
      </c>
      <c r="F1219" s="36"/>
      <c r="G1219" s="103" t="str">
        <f t="shared" si="116"/>
        <v/>
      </c>
      <c r="H1219" s="36"/>
      <c r="I1219" s="103" t="str">
        <f t="shared" si="117"/>
        <v/>
      </c>
      <c r="J1219" s="36"/>
      <c r="K1219" s="36"/>
      <c r="L1219" s="36"/>
      <c r="M1219" s="36"/>
      <c r="N1219" s="57"/>
      <c r="P1219" s="28" t="str">
        <f t="shared" si="115"/>
        <v/>
      </c>
    </row>
    <row r="1220" spans="1:16" ht="15.95" hidden="1" customHeight="1" x14ac:dyDescent="0.15">
      <c r="A1220" s="32"/>
      <c r="B1220" s="33"/>
      <c r="C1220" s="34"/>
      <c r="D1220" s="34"/>
      <c r="E1220" s="35" t="str">
        <f t="shared" si="114"/>
        <v/>
      </c>
      <c r="F1220" s="36"/>
      <c r="G1220" s="103" t="str">
        <f t="shared" si="116"/>
        <v/>
      </c>
      <c r="H1220" s="36"/>
      <c r="I1220" s="103" t="str">
        <f t="shared" si="117"/>
        <v/>
      </c>
      <c r="J1220" s="36"/>
      <c r="K1220" s="36"/>
      <c r="L1220" s="36"/>
      <c r="M1220" s="36"/>
      <c r="N1220" s="57"/>
      <c r="P1220" s="28" t="str">
        <f t="shared" si="115"/>
        <v/>
      </c>
    </row>
    <row r="1221" spans="1:16" ht="15.95" hidden="1" customHeight="1" x14ac:dyDescent="0.15">
      <c r="A1221" s="32"/>
      <c r="B1221" s="33"/>
      <c r="C1221" s="34"/>
      <c r="D1221" s="34"/>
      <c r="E1221" s="35" t="str">
        <f t="shared" si="114"/>
        <v/>
      </c>
      <c r="F1221" s="36"/>
      <c r="G1221" s="103" t="str">
        <f t="shared" si="116"/>
        <v/>
      </c>
      <c r="H1221" s="36"/>
      <c r="I1221" s="103" t="str">
        <f t="shared" si="117"/>
        <v/>
      </c>
      <c r="J1221" s="36"/>
      <c r="K1221" s="36"/>
      <c r="L1221" s="36"/>
      <c r="M1221" s="36"/>
      <c r="N1221" s="57"/>
      <c r="P1221" s="28" t="str">
        <f t="shared" si="115"/>
        <v/>
      </c>
    </row>
    <row r="1222" spans="1:16" ht="15.95" hidden="1" customHeight="1" x14ac:dyDescent="0.15">
      <c r="A1222" s="32"/>
      <c r="B1222" s="33"/>
      <c r="C1222" s="34"/>
      <c r="D1222" s="34"/>
      <c r="E1222" s="35" t="str">
        <f t="shared" si="114"/>
        <v/>
      </c>
      <c r="F1222" s="36"/>
      <c r="G1222" s="103" t="str">
        <f t="shared" si="116"/>
        <v/>
      </c>
      <c r="H1222" s="36"/>
      <c r="I1222" s="103" t="str">
        <f t="shared" si="117"/>
        <v/>
      </c>
      <c r="J1222" s="36"/>
      <c r="K1222" s="36"/>
      <c r="L1222" s="36"/>
      <c r="M1222" s="36"/>
      <c r="N1222" s="57"/>
      <c r="P1222" s="28" t="str">
        <f t="shared" si="115"/>
        <v/>
      </c>
    </row>
    <row r="1223" spans="1:16" ht="15.95" hidden="1" customHeight="1" x14ac:dyDescent="0.15">
      <c r="A1223" s="32"/>
      <c r="B1223" s="33"/>
      <c r="C1223" s="34"/>
      <c r="D1223" s="34"/>
      <c r="E1223" s="35" t="str">
        <f t="shared" si="114"/>
        <v/>
      </c>
      <c r="F1223" s="36"/>
      <c r="G1223" s="103" t="str">
        <f t="shared" si="116"/>
        <v/>
      </c>
      <c r="H1223" s="36"/>
      <c r="I1223" s="103" t="str">
        <f t="shared" si="117"/>
        <v/>
      </c>
      <c r="J1223" s="36"/>
      <c r="K1223" s="36"/>
      <c r="L1223" s="36"/>
      <c r="M1223" s="36"/>
      <c r="N1223" s="57"/>
      <c r="P1223" s="28" t="str">
        <f t="shared" si="115"/>
        <v/>
      </c>
    </row>
    <row r="1224" spans="1:16" ht="15.95" hidden="1" customHeight="1" x14ac:dyDescent="0.15">
      <c r="A1224" s="32"/>
      <c r="B1224" s="33"/>
      <c r="C1224" s="34"/>
      <c r="D1224" s="34"/>
      <c r="E1224" s="35" t="str">
        <f t="shared" si="114"/>
        <v/>
      </c>
      <c r="F1224" s="36"/>
      <c r="G1224" s="103" t="str">
        <f t="shared" si="116"/>
        <v/>
      </c>
      <c r="H1224" s="36"/>
      <c r="I1224" s="103" t="str">
        <f t="shared" si="117"/>
        <v/>
      </c>
      <c r="J1224" s="36"/>
      <c r="K1224" s="36"/>
      <c r="L1224" s="36"/>
      <c r="M1224" s="36"/>
      <c r="N1224" s="57"/>
      <c r="P1224" s="28" t="str">
        <f t="shared" si="115"/>
        <v/>
      </c>
    </row>
    <row r="1225" spans="1:16" ht="15.95" hidden="1" customHeight="1" x14ac:dyDescent="0.15">
      <c r="A1225" s="32"/>
      <c r="B1225" s="33"/>
      <c r="C1225" s="34"/>
      <c r="D1225" s="34"/>
      <c r="E1225" s="35" t="str">
        <f t="shared" si="114"/>
        <v/>
      </c>
      <c r="F1225" s="36"/>
      <c r="G1225" s="103" t="str">
        <f t="shared" si="116"/>
        <v/>
      </c>
      <c r="H1225" s="36"/>
      <c r="I1225" s="103" t="str">
        <f t="shared" si="117"/>
        <v/>
      </c>
      <c r="J1225" s="36"/>
      <c r="K1225" s="36"/>
      <c r="L1225" s="36"/>
      <c r="M1225" s="36"/>
      <c r="N1225" s="57"/>
      <c r="P1225" s="28" t="str">
        <f t="shared" si="115"/>
        <v/>
      </c>
    </row>
    <row r="1226" spans="1:16" ht="15.95" hidden="1" customHeight="1" x14ac:dyDescent="0.15">
      <c r="A1226" s="32"/>
      <c r="B1226" s="33"/>
      <c r="C1226" s="34"/>
      <c r="D1226" s="34"/>
      <c r="E1226" s="35" t="str">
        <f t="shared" si="114"/>
        <v/>
      </c>
      <c r="F1226" s="36"/>
      <c r="G1226" s="103" t="str">
        <f t="shared" si="116"/>
        <v/>
      </c>
      <c r="H1226" s="36"/>
      <c r="I1226" s="103" t="str">
        <f t="shared" si="117"/>
        <v/>
      </c>
      <c r="J1226" s="36"/>
      <c r="K1226" s="36"/>
      <c r="L1226" s="36"/>
      <c r="M1226" s="36"/>
      <c r="N1226" s="57"/>
      <c r="P1226" s="28" t="str">
        <f t="shared" si="115"/>
        <v/>
      </c>
    </row>
    <row r="1227" spans="1:16" ht="15.95" hidden="1" customHeight="1" x14ac:dyDescent="0.15">
      <c r="A1227" s="32"/>
      <c r="B1227" s="33"/>
      <c r="C1227" s="34"/>
      <c r="D1227" s="34"/>
      <c r="E1227" s="35" t="str">
        <f t="shared" si="114"/>
        <v/>
      </c>
      <c r="F1227" s="36"/>
      <c r="G1227" s="103" t="str">
        <f t="shared" si="116"/>
        <v/>
      </c>
      <c r="H1227" s="36"/>
      <c r="I1227" s="103" t="str">
        <f t="shared" si="117"/>
        <v/>
      </c>
      <c r="J1227" s="36"/>
      <c r="K1227" s="36"/>
      <c r="L1227" s="36"/>
      <c r="M1227" s="36"/>
      <c r="N1227" s="57"/>
      <c r="P1227" s="28" t="str">
        <f t="shared" si="115"/>
        <v/>
      </c>
    </row>
    <row r="1228" spans="1:16" ht="15.95" hidden="1" customHeight="1" x14ac:dyDescent="0.15">
      <c r="A1228" s="32"/>
      <c r="B1228" s="33"/>
      <c r="C1228" s="34"/>
      <c r="D1228" s="34"/>
      <c r="E1228" s="35" t="str">
        <f t="shared" si="114"/>
        <v/>
      </c>
      <c r="F1228" s="36"/>
      <c r="G1228" s="103" t="str">
        <f t="shared" si="116"/>
        <v/>
      </c>
      <c r="H1228" s="36"/>
      <c r="I1228" s="103" t="str">
        <f t="shared" si="117"/>
        <v/>
      </c>
      <c r="J1228" s="36"/>
      <c r="K1228" s="36"/>
      <c r="L1228" s="36"/>
      <c r="M1228" s="36"/>
      <c r="N1228" s="57"/>
      <c r="P1228" s="28" t="str">
        <f t="shared" si="115"/>
        <v/>
      </c>
    </row>
    <row r="1229" spans="1:16" ht="15.95" hidden="1" customHeight="1" x14ac:dyDescent="0.15">
      <c r="A1229" s="32"/>
      <c r="B1229" s="33"/>
      <c r="C1229" s="34"/>
      <c r="D1229" s="34"/>
      <c r="E1229" s="35" t="str">
        <f t="shared" si="114"/>
        <v/>
      </c>
      <c r="F1229" s="36"/>
      <c r="G1229" s="103" t="str">
        <f t="shared" si="116"/>
        <v/>
      </c>
      <c r="H1229" s="36"/>
      <c r="I1229" s="103" t="str">
        <f t="shared" si="117"/>
        <v/>
      </c>
      <c r="J1229" s="36"/>
      <c r="K1229" s="36"/>
      <c r="L1229" s="36"/>
      <c r="M1229" s="36"/>
      <c r="N1229" s="57"/>
      <c r="P1229" s="28" t="str">
        <f t="shared" si="115"/>
        <v/>
      </c>
    </row>
    <row r="1230" spans="1:16" ht="15.95" hidden="1" customHeight="1" x14ac:dyDescent="0.15">
      <c r="A1230" s="32"/>
      <c r="B1230" s="33"/>
      <c r="C1230" s="34"/>
      <c r="D1230" s="34"/>
      <c r="E1230" s="35" t="str">
        <f t="shared" si="114"/>
        <v/>
      </c>
      <c r="F1230" s="36"/>
      <c r="G1230" s="103" t="str">
        <f t="shared" si="116"/>
        <v/>
      </c>
      <c r="H1230" s="36"/>
      <c r="I1230" s="103" t="str">
        <f t="shared" si="117"/>
        <v/>
      </c>
      <c r="J1230" s="36"/>
      <c r="K1230" s="36"/>
      <c r="L1230" s="36"/>
      <c r="M1230" s="36"/>
      <c r="N1230" s="57"/>
      <c r="P1230" s="28" t="str">
        <f t="shared" si="115"/>
        <v/>
      </c>
    </row>
    <row r="1231" spans="1:16" ht="15.95" hidden="1" customHeight="1" x14ac:dyDescent="0.15">
      <c r="A1231" s="32"/>
      <c r="B1231" s="33"/>
      <c r="C1231" s="34"/>
      <c r="D1231" s="34"/>
      <c r="E1231" s="35" t="str">
        <f t="shared" si="114"/>
        <v/>
      </c>
      <c r="F1231" s="36"/>
      <c r="G1231" s="103" t="str">
        <f t="shared" si="116"/>
        <v/>
      </c>
      <c r="H1231" s="36"/>
      <c r="I1231" s="103" t="str">
        <f t="shared" si="117"/>
        <v/>
      </c>
      <c r="J1231" s="36"/>
      <c r="K1231" s="36"/>
      <c r="L1231" s="36"/>
      <c r="M1231" s="36"/>
      <c r="N1231" s="57"/>
      <c r="P1231" s="28" t="str">
        <f t="shared" si="115"/>
        <v/>
      </c>
    </row>
    <row r="1232" spans="1:16" ht="15.95" hidden="1" customHeight="1" x14ac:dyDescent="0.15">
      <c r="A1232" s="32"/>
      <c r="B1232" s="33"/>
      <c r="C1232" s="34"/>
      <c r="D1232" s="34"/>
      <c r="E1232" s="35" t="str">
        <f t="shared" si="114"/>
        <v/>
      </c>
      <c r="F1232" s="36"/>
      <c r="G1232" s="103" t="str">
        <f t="shared" si="116"/>
        <v/>
      </c>
      <c r="H1232" s="36"/>
      <c r="I1232" s="103" t="str">
        <f t="shared" si="117"/>
        <v/>
      </c>
      <c r="J1232" s="36"/>
      <c r="K1232" s="36"/>
      <c r="L1232" s="36"/>
      <c r="M1232" s="36"/>
      <c r="N1232" s="57"/>
      <c r="P1232" s="28" t="str">
        <f t="shared" si="115"/>
        <v/>
      </c>
    </row>
    <row r="1233" spans="1:16" ht="15.95" hidden="1" customHeight="1" x14ac:dyDescent="0.15">
      <c r="A1233" s="32"/>
      <c r="B1233" s="33"/>
      <c r="C1233" s="34"/>
      <c r="D1233" s="34"/>
      <c r="E1233" s="35" t="str">
        <f t="shared" si="114"/>
        <v/>
      </c>
      <c r="F1233" s="36"/>
      <c r="G1233" s="103" t="str">
        <f t="shared" si="116"/>
        <v/>
      </c>
      <c r="H1233" s="36"/>
      <c r="I1233" s="103" t="str">
        <f t="shared" si="117"/>
        <v/>
      </c>
      <c r="J1233" s="36"/>
      <c r="K1233" s="36"/>
      <c r="L1233" s="36"/>
      <c r="M1233" s="36"/>
      <c r="N1233" s="57"/>
      <c r="P1233" s="28" t="str">
        <f t="shared" si="115"/>
        <v/>
      </c>
    </row>
    <row r="1234" spans="1:16" ht="15.95" hidden="1" customHeight="1" x14ac:dyDescent="0.15">
      <c r="A1234" s="32"/>
      <c r="B1234" s="33"/>
      <c r="C1234" s="34"/>
      <c r="D1234" s="34"/>
      <c r="E1234" s="35" t="str">
        <f t="shared" si="114"/>
        <v/>
      </c>
      <c r="F1234" s="36"/>
      <c r="G1234" s="103" t="str">
        <f t="shared" si="116"/>
        <v/>
      </c>
      <c r="H1234" s="36"/>
      <c r="I1234" s="103" t="str">
        <f t="shared" si="117"/>
        <v/>
      </c>
      <c r="J1234" s="36"/>
      <c r="K1234" s="36"/>
      <c r="L1234" s="36"/>
      <c r="M1234" s="36"/>
      <c r="N1234" s="57"/>
      <c r="P1234" s="28" t="str">
        <f t="shared" si="115"/>
        <v/>
      </c>
    </row>
    <row r="1235" spans="1:16" ht="15.95" hidden="1" customHeight="1" x14ac:dyDescent="0.15">
      <c r="A1235" s="32"/>
      <c r="B1235" s="33"/>
      <c r="C1235" s="34"/>
      <c r="D1235" s="34"/>
      <c r="E1235" s="35" t="str">
        <f t="shared" si="114"/>
        <v/>
      </c>
      <c r="F1235" s="36"/>
      <c r="G1235" s="103" t="str">
        <f t="shared" si="116"/>
        <v/>
      </c>
      <c r="H1235" s="36"/>
      <c r="I1235" s="103" t="str">
        <f t="shared" si="117"/>
        <v/>
      </c>
      <c r="J1235" s="36"/>
      <c r="K1235" s="36"/>
      <c r="L1235" s="36"/>
      <c r="M1235" s="36"/>
      <c r="N1235" s="57"/>
      <c r="P1235" s="28" t="str">
        <f t="shared" si="115"/>
        <v/>
      </c>
    </row>
    <row r="1236" spans="1:16" ht="15.95" hidden="1" customHeight="1" x14ac:dyDescent="0.15">
      <c r="A1236" s="32"/>
      <c r="B1236" s="33"/>
      <c r="C1236" s="34"/>
      <c r="D1236" s="34"/>
      <c r="E1236" s="35" t="str">
        <f t="shared" si="114"/>
        <v/>
      </c>
      <c r="F1236" s="36"/>
      <c r="G1236" s="103" t="str">
        <f t="shared" si="116"/>
        <v/>
      </c>
      <c r="H1236" s="36"/>
      <c r="I1236" s="103" t="str">
        <f t="shared" si="117"/>
        <v/>
      </c>
      <c r="J1236" s="36"/>
      <c r="K1236" s="36"/>
      <c r="L1236" s="36"/>
      <c r="M1236" s="36"/>
      <c r="N1236" s="57"/>
      <c r="P1236" s="28" t="str">
        <f t="shared" si="115"/>
        <v/>
      </c>
    </row>
    <row r="1237" spans="1:16" ht="15.95" hidden="1" customHeight="1" x14ac:dyDescent="0.15">
      <c r="A1237" s="32"/>
      <c r="B1237" s="33"/>
      <c r="C1237" s="34"/>
      <c r="D1237" s="34"/>
      <c r="E1237" s="35" t="str">
        <f t="shared" si="114"/>
        <v/>
      </c>
      <c r="F1237" s="36"/>
      <c r="G1237" s="103" t="str">
        <f t="shared" si="116"/>
        <v/>
      </c>
      <c r="H1237" s="36"/>
      <c r="I1237" s="103" t="str">
        <f t="shared" si="117"/>
        <v/>
      </c>
      <c r="J1237" s="36"/>
      <c r="K1237" s="36"/>
      <c r="L1237" s="36"/>
      <c r="M1237" s="36"/>
      <c r="N1237" s="57"/>
      <c r="P1237" s="28" t="str">
        <f t="shared" si="115"/>
        <v/>
      </c>
    </row>
    <row r="1238" spans="1:16" ht="15.95" hidden="1" customHeight="1" x14ac:dyDescent="0.15">
      <c r="A1238" s="32"/>
      <c r="B1238" s="33"/>
      <c r="C1238" s="34"/>
      <c r="D1238" s="34"/>
      <c r="E1238" s="35" t="str">
        <f t="shared" si="114"/>
        <v/>
      </c>
      <c r="F1238" s="36"/>
      <c r="G1238" s="103" t="str">
        <f t="shared" si="116"/>
        <v/>
      </c>
      <c r="H1238" s="36"/>
      <c r="I1238" s="103" t="str">
        <f t="shared" si="117"/>
        <v/>
      </c>
      <c r="J1238" s="36"/>
      <c r="K1238" s="36"/>
      <c r="L1238" s="36"/>
      <c r="M1238" s="36"/>
      <c r="N1238" s="57"/>
      <c r="P1238" s="28" t="str">
        <f t="shared" si="115"/>
        <v/>
      </c>
    </row>
    <row r="1239" spans="1:16" ht="15.95" hidden="1" customHeight="1" x14ac:dyDescent="0.15">
      <c r="A1239" s="32"/>
      <c r="B1239" s="33"/>
      <c r="C1239" s="34"/>
      <c r="D1239" s="34"/>
      <c r="E1239" s="35" t="str">
        <f t="shared" si="114"/>
        <v/>
      </c>
      <c r="F1239" s="36"/>
      <c r="G1239" s="103" t="str">
        <f t="shared" si="116"/>
        <v/>
      </c>
      <c r="H1239" s="36"/>
      <c r="I1239" s="103" t="str">
        <f t="shared" si="117"/>
        <v/>
      </c>
      <c r="J1239" s="36"/>
      <c r="K1239" s="36"/>
      <c r="L1239" s="36"/>
      <c r="M1239" s="36"/>
      <c r="N1239" s="57"/>
      <c r="P1239" s="28" t="str">
        <f t="shared" si="115"/>
        <v/>
      </c>
    </row>
    <row r="1240" spans="1:16" ht="15.95" hidden="1" customHeight="1" x14ac:dyDescent="0.15">
      <c r="A1240" s="32"/>
      <c r="B1240" s="33"/>
      <c r="C1240" s="34"/>
      <c r="D1240" s="34"/>
      <c r="E1240" s="35" t="str">
        <f t="shared" si="114"/>
        <v/>
      </c>
      <c r="F1240" s="36"/>
      <c r="G1240" s="103" t="str">
        <f t="shared" si="116"/>
        <v/>
      </c>
      <c r="H1240" s="36"/>
      <c r="I1240" s="103" t="str">
        <f t="shared" si="117"/>
        <v/>
      </c>
      <c r="J1240" s="36"/>
      <c r="K1240" s="36"/>
      <c r="L1240" s="36"/>
      <c r="M1240" s="36"/>
      <c r="N1240" s="57"/>
      <c r="P1240" s="28" t="str">
        <f t="shared" si="115"/>
        <v/>
      </c>
    </row>
    <row r="1241" spans="1:16" ht="15.95" hidden="1" customHeight="1" x14ac:dyDescent="0.15">
      <c r="A1241" s="32"/>
      <c r="B1241" s="33"/>
      <c r="C1241" s="34"/>
      <c r="D1241" s="34"/>
      <c r="E1241" s="35" t="str">
        <f t="shared" si="114"/>
        <v/>
      </c>
      <c r="F1241" s="36"/>
      <c r="G1241" s="103" t="str">
        <f t="shared" si="116"/>
        <v/>
      </c>
      <c r="H1241" s="36"/>
      <c r="I1241" s="103" t="str">
        <f t="shared" si="117"/>
        <v/>
      </c>
      <c r="J1241" s="36"/>
      <c r="K1241" s="36"/>
      <c r="L1241" s="36"/>
      <c r="M1241" s="36"/>
      <c r="N1241" s="57"/>
      <c r="P1241" s="28" t="str">
        <f t="shared" si="115"/>
        <v/>
      </c>
    </row>
    <row r="1242" spans="1:16" ht="15.95" hidden="1" customHeight="1" x14ac:dyDescent="0.15">
      <c r="A1242" s="32"/>
      <c r="B1242" s="33"/>
      <c r="C1242" s="34"/>
      <c r="D1242" s="34"/>
      <c r="E1242" s="35" t="str">
        <f t="shared" si="114"/>
        <v/>
      </c>
      <c r="F1242" s="36"/>
      <c r="G1242" s="103" t="str">
        <f t="shared" si="116"/>
        <v/>
      </c>
      <c r="H1242" s="36"/>
      <c r="I1242" s="103" t="str">
        <f t="shared" si="117"/>
        <v/>
      </c>
      <c r="J1242" s="36"/>
      <c r="K1242" s="36"/>
      <c r="L1242" s="36"/>
      <c r="M1242" s="36"/>
      <c r="N1242" s="57"/>
      <c r="P1242" s="28" t="str">
        <f t="shared" si="115"/>
        <v/>
      </c>
    </row>
    <row r="1243" spans="1:16" ht="15.95" hidden="1" customHeight="1" x14ac:dyDescent="0.15">
      <c r="A1243" s="32"/>
      <c r="B1243" s="33"/>
      <c r="C1243" s="34"/>
      <c r="D1243" s="34"/>
      <c r="E1243" s="35" t="str">
        <f t="shared" si="114"/>
        <v/>
      </c>
      <c r="F1243" s="36"/>
      <c r="G1243" s="103" t="str">
        <f t="shared" si="116"/>
        <v/>
      </c>
      <c r="H1243" s="36"/>
      <c r="I1243" s="103" t="str">
        <f t="shared" si="117"/>
        <v/>
      </c>
      <c r="J1243" s="36"/>
      <c r="K1243" s="36"/>
      <c r="L1243" s="36"/>
      <c r="M1243" s="36"/>
      <c r="N1243" s="57"/>
      <c r="P1243" s="28" t="str">
        <f t="shared" si="115"/>
        <v/>
      </c>
    </row>
    <row r="1244" spans="1:16" ht="15.95" hidden="1" customHeight="1" x14ac:dyDescent="0.15">
      <c r="A1244" s="32"/>
      <c r="B1244" s="33"/>
      <c r="C1244" s="34"/>
      <c r="D1244" s="34"/>
      <c r="E1244" s="35" t="str">
        <f t="shared" si="114"/>
        <v/>
      </c>
      <c r="F1244" s="36"/>
      <c r="G1244" s="103" t="str">
        <f t="shared" si="116"/>
        <v/>
      </c>
      <c r="H1244" s="36"/>
      <c r="I1244" s="103" t="str">
        <f t="shared" si="117"/>
        <v/>
      </c>
      <c r="J1244" s="36"/>
      <c r="K1244" s="36"/>
      <c r="L1244" s="36"/>
      <c r="M1244" s="36"/>
      <c r="N1244" s="57"/>
      <c r="P1244" s="28" t="str">
        <f t="shared" si="115"/>
        <v/>
      </c>
    </row>
    <row r="1245" spans="1:16" ht="15.95" hidden="1" customHeight="1" x14ac:dyDescent="0.15">
      <c r="A1245" s="32"/>
      <c r="B1245" s="33"/>
      <c r="C1245" s="34"/>
      <c r="D1245" s="34"/>
      <c r="E1245" s="35" t="str">
        <f t="shared" si="114"/>
        <v/>
      </c>
      <c r="F1245" s="36"/>
      <c r="G1245" s="103" t="str">
        <f t="shared" si="116"/>
        <v/>
      </c>
      <c r="H1245" s="36"/>
      <c r="I1245" s="103" t="str">
        <f t="shared" si="117"/>
        <v/>
      </c>
      <c r="J1245" s="36"/>
      <c r="K1245" s="36"/>
      <c r="L1245" s="36"/>
      <c r="M1245" s="36"/>
      <c r="N1245" s="57"/>
      <c r="P1245" s="28" t="str">
        <f t="shared" si="115"/>
        <v/>
      </c>
    </row>
    <row r="1246" spans="1:16" ht="15.95" hidden="1" customHeight="1" x14ac:dyDescent="0.15">
      <c r="A1246" s="32"/>
      <c r="B1246" s="33"/>
      <c r="C1246" s="34"/>
      <c r="D1246" s="34"/>
      <c r="E1246" s="35" t="str">
        <f t="shared" si="114"/>
        <v/>
      </c>
      <c r="F1246" s="36"/>
      <c r="G1246" s="103" t="str">
        <f t="shared" si="116"/>
        <v/>
      </c>
      <c r="H1246" s="36"/>
      <c r="I1246" s="103" t="str">
        <f t="shared" si="117"/>
        <v/>
      </c>
      <c r="J1246" s="36"/>
      <c r="K1246" s="36"/>
      <c r="L1246" s="36"/>
      <c r="M1246" s="36"/>
      <c r="N1246" s="57"/>
      <c r="P1246" s="28" t="str">
        <f t="shared" si="115"/>
        <v/>
      </c>
    </row>
    <row r="1247" spans="1:16" ht="15.95" hidden="1" customHeight="1" x14ac:dyDescent="0.15">
      <c r="A1247" s="32"/>
      <c r="B1247" s="33"/>
      <c r="C1247" s="34"/>
      <c r="D1247" s="34"/>
      <c r="E1247" s="35" t="str">
        <f t="shared" si="114"/>
        <v/>
      </c>
      <c r="F1247" s="36"/>
      <c r="G1247" s="103" t="str">
        <f t="shared" si="116"/>
        <v/>
      </c>
      <c r="H1247" s="36"/>
      <c r="I1247" s="103" t="str">
        <f t="shared" si="117"/>
        <v/>
      </c>
      <c r="J1247" s="36"/>
      <c r="K1247" s="36"/>
      <c r="L1247" s="36"/>
      <c r="M1247" s="36"/>
      <c r="N1247" s="57"/>
      <c r="P1247" s="28" t="str">
        <f t="shared" si="115"/>
        <v/>
      </c>
    </row>
    <row r="1248" spans="1:16" ht="15.95" hidden="1" customHeight="1" x14ac:dyDescent="0.15">
      <c r="A1248" s="32"/>
      <c r="B1248" s="33"/>
      <c r="C1248" s="34"/>
      <c r="D1248" s="34"/>
      <c r="E1248" s="35" t="str">
        <f t="shared" si="114"/>
        <v/>
      </c>
      <c r="F1248" s="36"/>
      <c r="G1248" s="103" t="str">
        <f t="shared" si="116"/>
        <v/>
      </c>
      <c r="H1248" s="36"/>
      <c r="I1248" s="103" t="str">
        <f t="shared" si="117"/>
        <v/>
      </c>
      <c r="J1248" s="36"/>
      <c r="K1248" s="36"/>
      <c r="L1248" s="36"/>
      <c r="M1248" s="36"/>
      <c r="N1248" s="57"/>
      <c r="P1248" s="28" t="str">
        <f t="shared" si="115"/>
        <v/>
      </c>
    </row>
    <row r="1249" spans="1:16" ht="15.95" hidden="1" customHeight="1" x14ac:dyDescent="0.15">
      <c r="A1249" s="32"/>
      <c r="B1249" s="33"/>
      <c r="C1249" s="34"/>
      <c r="D1249" s="34"/>
      <c r="E1249" s="35" t="str">
        <f t="shared" si="114"/>
        <v/>
      </c>
      <c r="F1249" s="36"/>
      <c r="G1249" s="103" t="str">
        <f t="shared" si="116"/>
        <v/>
      </c>
      <c r="H1249" s="36"/>
      <c r="I1249" s="103" t="str">
        <f t="shared" si="117"/>
        <v/>
      </c>
      <c r="J1249" s="36"/>
      <c r="K1249" s="36"/>
      <c r="L1249" s="36"/>
      <c r="M1249" s="36"/>
      <c r="N1249" s="57"/>
      <c r="P1249" s="28" t="str">
        <f t="shared" si="115"/>
        <v/>
      </c>
    </row>
    <row r="1250" spans="1:16" ht="15.95" hidden="1" customHeight="1" x14ac:dyDescent="0.15">
      <c r="A1250" s="32"/>
      <c r="B1250" s="33"/>
      <c r="C1250" s="34"/>
      <c r="D1250" s="34"/>
      <c r="E1250" s="35" t="str">
        <f t="shared" si="114"/>
        <v/>
      </c>
      <c r="F1250" s="36"/>
      <c r="G1250" s="103" t="str">
        <f t="shared" si="116"/>
        <v/>
      </c>
      <c r="H1250" s="36"/>
      <c r="I1250" s="103" t="str">
        <f t="shared" si="117"/>
        <v/>
      </c>
      <c r="J1250" s="36"/>
      <c r="K1250" s="36"/>
      <c r="L1250" s="36"/>
      <c r="M1250" s="36"/>
      <c r="N1250" s="57"/>
      <c r="P1250" s="28" t="str">
        <f t="shared" si="115"/>
        <v/>
      </c>
    </row>
    <row r="1251" spans="1:16" ht="15.95" hidden="1" customHeight="1" x14ac:dyDescent="0.15">
      <c r="A1251" s="32"/>
      <c r="B1251" s="33"/>
      <c r="C1251" s="34"/>
      <c r="D1251" s="34"/>
      <c r="E1251" s="35" t="str">
        <f t="shared" si="114"/>
        <v/>
      </c>
      <c r="F1251" s="36"/>
      <c r="G1251" s="103" t="str">
        <f t="shared" si="116"/>
        <v/>
      </c>
      <c r="H1251" s="36"/>
      <c r="I1251" s="103" t="str">
        <f t="shared" si="117"/>
        <v/>
      </c>
      <c r="J1251" s="36"/>
      <c r="K1251" s="36"/>
      <c r="L1251" s="36"/>
      <c r="M1251" s="36"/>
      <c r="N1251" s="57"/>
      <c r="P1251" s="28" t="str">
        <f t="shared" si="115"/>
        <v/>
      </c>
    </row>
    <row r="1252" spans="1:16" ht="15.95" hidden="1" customHeight="1" x14ac:dyDescent="0.15">
      <c r="A1252" s="32"/>
      <c r="B1252" s="33"/>
      <c r="C1252" s="34"/>
      <c r="D1252" s="34"/>
      <c r="E1252" s="35" t="str">
        <f t="shared" si="114"/>
        <v/>
      </c>
      <c r="F1252" s="36"/>
      <c r="G1252" s="103" t="str">
        <f t="shared" si="116"/>
        <v/>
      </c>
      <c r="H1252" s="36"/>
      <c r="I1252" s="103" t="str">
        <f t="shared" si="117"/>
        <v/>
      </c>
      <c r="J1252" s="36"/>
      <c r="K1252" s="36"/>
      <c r="L1252" s="36"/>
      <c r="M1252" s="36"/>
      <c r="N1252" s="57"/>
      <c r="P1252" s="28" t="str">
        <f t="shared" si="115"/>
        <v/>
      </c>
    </row>
    <row r="1253" spans="1:16" ht="15.95" hidden="1" customHeight="1" x14ac:dyDescent="0.15">
      <c r="A1253" s="32"/>
      <c r="B1253" s="33"/>
      <c r="C1253" s="34"/>
      <c r="D1253" s="34"/>
      <c r="E1253" s="35" t="str">
        <f t="shared" si="114"/>
        <v/>
      </c>
      <c r="F1253" s="36"/>
      <c r="G1253" s="103" t="str">
        <f t="shared" si="116"/>
        <v/>
      </c>
      <c r="H1253" s="36"/>
      <c r="I1253" s="103" t="str">
        <f t="shared" si="117"/>
        <v/>
      </c>
      <c r="J1253" s="36"/>
      <c r="K1253" s="36"/>
      <c r="L1253" s="36"/>
      <c r="M1253" s="36"/>
      <c r="N1253" s="57"/>
      <c r="P1253" s="28" t="str">
        <f t="shared" si="115"/>
        <v/>
      </c>
    </row>
    <row r="1254" spans="1:16" ht="15.95" hidden="1" customHeight="1" x14ac:dyDescent="0.15">
      <c r="A1254" s="32"/>
      <c r="B1254" s="33"/>
      <c r="C1254" s="34"/>
      <c r="D1254" s="34"/>
      <c r="E1254" s="35" t="str">
        <f t="shared" si="114"/>
        <v/>
      </c>
      <c r="F1254" s="36"/>
      <c r="G1254" s="103" t="str">
        <f t="shared" si="116"/>
        <v/>
      </c>
      <c r="H1254" s="36"/>
      <c r="I1254" s="103" t="str">
        <f t="shared" si="117"/>
        <v/>
      </c>
      <c r="J1254" s="36"/>
      <c r="K1254" s="36"/>
      <c r="L1254" s="36"/>
      <c r="M1254" s="36"/>
      <c r="N1254" s="57"/>
      <c r="P1254" s="28" t="str">
        <f t="shared" si="115"/>
        <v/>
      </c>
    </row>
    <row r="1255" spans="1:16" ht="15.95" hidden="1" customHeight="1" x14ac:dyDescent="0.15">
      <c r="A1255" s="32"/>
      <c r="B1255" s="33"/>
      <c r="C1255" s="34"/>
      <c r="D1255" s="34"/>
      <c r="E1255" s="35" t="str">
        <f t="shared" si="114"/>
        <v/>
      </c>
      <c r="F1255" s="36"/>
      <c r="G1255" s="103" t="str">
        <f t="shared" si="116"/>
        <v/>
      </c>
      <c r="H1255" s="36"/>
      <c r="I1255" s="103" t="str">
        <f t="shared" si="117"/>
        <v/>
      </c>
      <c r="J1255" s="36"/>
      <c r="K1255" s="36"/>
      <c r="L1255" s="36"/>
      <c r="M1255" s="36"/>
      <c r="N1255" s="57"/>
      <c r="P1255" s="28" t="str">
        <f t="shared" si="115"/>
        <v/>
      </c>
    </row>
    <row r="1256" spans="1:16" ht="15.95" hidden="1" customHeight="1" x14ac:dyDescent="0.15">
      <c r="A1256" s="32"/>
      <c r="B1256" s="33"/>
      <c r="C1256" s="34"/>
      <c r="D1256" s="34"/>
      <c r="E1256" s="35" t="str">
        <f t="shared" si="114"/>
        <v/>
      </c>
      <c r="F1256" s="36"/>
      <c r="G1256" s="103" t="str">
        <f t="shared" si="116"/>
        <v/>
      </c>
      <c r="H1256" s="36"/>
      <c r="I1256" s="103" t="str">
        <f t="shared" si="117"/>
        <v/>
      </c>
      <c r="J1256" s="36"/>
      <c r="K1256" s="36"/>
      <c r="L1256" s="36"/>
      <c r="M1256" s="36"/>
      <c r="N1256" s="57"/>
      <c r="P1256" s="28" t="str">
        <f t="shared" si="115"/>
        <v/>
      </c>
    </row>
    <row r="1257" spans="1:16" ht="15.95" hidden="1" customHeight="1" x14ac:dyDescent="0.15">
      <c r="A1257" s="32"/>
      <c r="B1257" s="33"/>
      <c r="C1257" s="34"/>
      <c r="D1257" s="34"/>
      <c r="E1257" s="35" t="str">
        <f t="shared" si="114"/>
        <v/>
      </c>
      <c r="F1257" s="36"/>
      <c r="G1257" s="103" t="str">
        <f t="shared" si="116"/>
        <v/>
      </c>
      <c r="H1257" s="36"/>
      <c r="I1257" s="103" t="str">
        <f t="shared" si="117"/>
        <v/>
      </c>
      <c r="J1257" s="36"/>
      <c r="K1257" s="36"/>
      <c r="L1257" s="36"/>
      <c r="M1257" s="36"/>
      <c r="N1257" s="57"/>
      <c r="P1257" s="28" t="str">
        <f t="shared" si="115"/>
        <v/>
      </c>
    </row>
    <row r="1258" spans="1:16" ht="15.95" hidden="1" customHeight="1" x14ac:dyDescent="0.15">
      <c r="A1258" s="32"/>
      <c r="B1258" s="33"/>
      <c r="C1258" s="34"/>
      <c r="D1258" s="34"/>
      <c r="E1258" s="35" t="str">
        <f t="shared" si="114"/>
        <v/>
      </c>
      <c r="F1258" s="36"/>
      <c r="G1258" s="103" t="str">
        <f t="shared" si="116"/>
        <v/>
      </c>
      <c r="H1258" s="36"/>
      <c r="I1258" s="103" t="str">
        <f t="shared" si="117"/>
        <v/>
      </c>
      <c r="J1258" s="36"/>
      <c r="K1258" s="36"/>
      <c r="L1258" s="36"/>
      <c r="M1258" s="36"/>
      <c r="N1258" s="57"/>
      <c r="P1258" s="28" t="str">
        <f t="shared" si="115"/>
        <v/>
      </c>
    </row>
    <row r="1259" spans="1:16" ht="15.95" hidden="1" customHeight="1" x14ac:dyDescent="0.15">
      <c r="A1259" s="32"/>
      <c r="B1259" s="33"/>
      <c r="C1259" s="34"/>
      <c r="D1259" s="34"/>
      <c r="E1259" s="35" t="str">
        <f t="shared" si="114"/>
        <v/>
      </c>
      <c r="F1259" s="36"/>
      <c r="G1259" s="103" t="str">
        <f t="shared" si="116"/>
        <v/>
      </c>
      <c r="H1259" s="36"/>
      <c r="I1259" s="103" t="str">
        <f t="shared" si="117"/>
        <v/>
      </c>
      <c r="J1259" s="36"/>
      <c r="K1259" s="36"/>
      <c r="L1259" s="36"/>
      <c r="M1259" s="36"/>
      <c r="N1259" s="57"/>
      <c r="P1259" s="28" t="str">
        <f t="shared" si="115"/>
        <v/>
      </c>
    </row>
    <row r="1260" spans="1:16" ht="15.95" hidden="1" customHeight="1" x14ac:dyDescent="0.15">
      <c r="A1260" s="32"/>
      <c r="B1260" s="33"/>
      <c r="C1260" s="34"/>
      <c r="D1260" s="34"/>
      <c r="E1260" s="35" t="str">
        <f t="shared" si="114"/>
        <v/>
      </c>
      <c r="F1260" s="36"/>
      <c r="G1260" s="103" t="str">
        <f t="shared" si="116"/>
        <v/>
      </c>
      <c r="H1260" s="36"/>
      <c r="I1260" s="103" t="str">
        <f t="shared" si="117"/>
        <v/>
      </c>
      <c r="J1260" s="36"/>
      <c r="K1260" s="36"/>
      <c r="L1260" s="36"/>
      <c r="M1260" s="36"/>
      <c r="N1260" s="57"/>
      <c r="P1260" s="28" t="str">
        <f t="shared" si="115"/>
        <v/>
      </c>
    </row>
    <row r="1261" spans="1:16" ht="15.95" hidden="1" customHeight="1" x14ac:dyDescent="0.15">
      <c r="A1261" s="32"/>
      <c r="B1261" s="33"/>
      <c r="C1261" s="34"/>
      <c r="D1261" s="34"/>
      <c r="E1261" s="35" t="str">
        <f t="shared" si="114"/>
        <v/>
      </c>
      <c r="F1261" s="36"/>
      <c r="G1261" s="103" t="str">
        <f t="shared" si="116"/>
        <v/>
      </c>
      <c r="H1261" s="36"/>
      <c r="I1261" s="103" t="str">
        <f t="shared" si="117"/>
        <v/>
      </c>
      <c r="J1261" s="36"/>
      <c r="K1261" s="36"/>
      <c r="L1261" s="36"/>
      <c r="M1261" s="36"/>
      <c r="N1261" s="57"/>
      <c r="P1261" s="28" t="str">
        <f t="shared" si="115"/>
        <v/>
      </c>
    </row>
    <row r="1262" spans="1:16" ht="15.95" hidden="1" customHeight="1" x14ac:dyDescent="0.15">
      <c r="A1262" s="32"/>
      <c r="B1262" s="33"/>
      <c r="C1262" s="34"/>
      <c r="D1262" s="34"/>
      <c r="E1262" s="35" t="str">
        <f t="shared" si="114"/>
        <v/>
      </c>
      <c r="F1262" s="36"/>
      <c r="G1262" s="103" t="str">
        <f t="shared" si="116"/>
        <v/>
      </c>
      <c r="H1262" s="36"/>
      <c r="I1262" s="103" t="str">
        <f t="shared" si="117"/>
        <v/>
      </c>
      <c r="J1262" s="36"/>
      <c r="K1262" s="36"/>
      <c r="L1262" s="36"/>
      <c r="M1262" s="36"/>
      <c r="N1262" s="57"/>
      <c r="P1262" s="28" t="str">
        <f t="shared" si="115"/>
        <v/>
      </c>
    </row>
    <row r="1263" spans="1:16" ht="15.95" hidden="1" customHeight="1" x14ac:dyDescent="0.15">
      <c r="A1263" s="32"/>
      <c r="B1263" s="33"/>
      <c r="C1263" s="34"/>
      <c r="D1263" s="34"/>
      <c r="E1263" s="35" t="str">
        <f t="shared" si="114"/>
        <v/>
      </c>
      <c r="F1263" s="36"/>
      <c r="G1263" s="103" t="str">
        <f t="shared" si="116"/>
        <v/>
      </c>
      <c r="H1263" s="36"/>
      <c r="I1263" s="103" t="str">
        <f t="shared" si="117"/>
        <v/>
      </c>
      <c r="J1263" s="36"/>
      <c r="K1263" s="36"/>
      <c r="L1263" s="36"/>
      <c r="M1263" s="36"/>
      <c r="N1263" s="57"/>
      <c r="P1263" s="28" t="str">
        <f t="shared" si="115"/>
        <v/>
      </c>
    </row>
    <row r="1264" spans="1:16" ht="15.95" hidden="1" customHeight="1" x14ac:dyDescent="0.15">
      <c r="A1264" s="32"/>
      <c r="B1264" s="33"/>
      <c r="C1264" s="34"/>
      <c r="D1264" s="34"/>
      <c r="E1264" s="35" t="str">
        <f t="shared" ref="E1264:E1327" si="118">IF(A1264="","",E1263+D1264-C1264)</f>
        <v/>
      </c>
      <c r="F1264" s="36"/>
      <c r="G1264" s="103" t="str">
        <f t="shared" si="116"/>
        <v/>
      </c>
      <c r="H1264" s="36"/>
      <c r="I1264" s="103" t="str">
        <f t="shared" si="117"/>
        <v/>
      </c>
      <c r="J1264" s="36"/>
      <c r="K1264" s="36"/>
      <c r="L1264" s="36"/>
      <c r="M1264" s="36"/>
      <c r="N1264" s="57"/>
      <c r="P1264" s="28" t="str">
        <f t="shared" ref="P1264:P1327" si="119">IF(B1264="","",IF(J1264="","",C1264-(J1264*K1264)))</f>
        <v/>
      </c>
    </row>
    <row r="1265" spans="1:16" ht="15.95" hidden="1" customHeight="1" x14ac:dyDescent="0.15">
      <c r="A1265" s="32"/>
      <c r="B1265" s="33"/>
      <c r="C1265" s="34"/>
      <c r="D1265" s="34"/>
      <c r="E1265" s="35" t="str">
        <f t="shared" si="118"/>
        <v/>
      </c>
      <c r="F1265" s="36"/>
      <c r="G1265" s="103" t="str">
        <f t="shared" si="116"/>
        <v/>
      </c>
      <c r="H1265" s="36"/>
      <c r="I1265" s="103" t="str">
        <f t="shared" si="117"/>
        <v/>
      </c>
      <c r="J1265" s="36"/>
      <c r="K1265" s="36"/>
      <c r="L1265" s="36"/>
      <c r="M1265" s="36"/>
      <c r="N1265" s="57"/>
      <c r="P1265" s="28" t="str">
        <f t="shared" si="119"/>
        <v/>
      </c>
    </row>
    <row r="1266" spans="1:16" ht="15.95" hidden="1" customHeight="1" x14ac:dyDescent="0.15">
      <c r="A1266" s="32"/>
      <c r="B1266" s="33"/>
      <c r="C1266" s="34"/>
      <c r="D1266" s="34"/>
      <c r="E1266" s="35" t="str">
        <f t="shared" si="118"/>
        <v/>
      </c>
      <c r="F1266" s="36"/>
      <c r="G1266" s="103" t="str">
        <f t="shared" si="116"/>
        <v/>
      </c>
      <c r="H1266" s="36"/>
      <c r="I1266" s="103" t="str">
        <f t="shared" si="117"/>
        <v/>
      </c>
      <c r="J1266" s="36"/>
      <c r="K1266" s="36"/>
      <c r="L1266" s="36"/>
      <c r="M1266" s="36"/>
      <c r="N1266" s="57"/>
      <c r="P1266" s="28" t="str">
        <f t="shared" si="119"/>
        <v/>
      </c>
    </row>
    <row r="1267" spans="1:16" ht="15.95" hidden="1" customHeight="1" x14ac:dyDescent="0.15">
      <c r="A1267" s="32"/>
      <c r="B1267" s="33"/>
      <c r="C1267" s="34"/>
      <c r="D1267" s="34"/>
      <c r="E1267" s="35" t="str">
        <f t="shared" si="118"/>
        <v/>
      </c>
      <c r="F1267" s="36"/>
      <c r="G1267" s="103" t="str">
        <f t="shared" si="116"/>
        <v/>
      </c>
      <c r="H1267" s="36"/>
      <c r="I1267" s="103" t="str">
        <f t="shared" si="117"/>
        <v/>
      </c>
      <c r="J1267" s="36"/>
      <c r="K1267" s="36"/>
      <c r="L1267" s="36"/>
      <c r="M1267" s="36"/>
      <c r="N1267" s="57"/>
      <c r="P1267" s="28" t="str">
        <f t="shared" si="119"/>
        <v/>
      </c>
    </row>
    <row r="1268" spans="1:16" ht="15.95" hidden="1" customHeight="1" x14ac:dyDescent="0.15">
      <c r="A1268" s="32"/>
      <c r="B1268" s="33"/>
      <c r="C1268" s="34"/>
      <c r="D1268" s="34"/>
      <c r="E1268" s="35" t="str">
        <f t="shared" si="118"/>
        <v/>
      </c>
      <c r="F1268" s="36"/>
      <c r="G1268" s="103" t="str">
        <f t="shared" si="116"/>
        <v/>
      </c>
      <c r="H1268" s="36"/>
      <c r="I1268" s="103" t="str">
        <f t="shared" si="117"/>
        <v/>
      </c>
      <c r="J1268" s="36"/>
      <c r="K1268" s="36"/>
      <c r="L1268" s="36"/>
      <c r="M1268" s="36"/>
      <c r="N1268" s="57"/>
      <c r="P1268" s="28" t="str">
        <f t="shared" si="119"/>
        <v/>
      </c>
    </row>
    <row r="1269" spans="1:16" ht="15.95" hidden="1" customHeight="1" x14ac:dyDescent="0.15">
      <c r="A1269" s="32"/>
      <c r="B1269" s="33"/>
      <c r="C1269" s="34"/>
      <c r="D1269" s="34"/>
      <c r="E1269" s="35" t="str">
        <f t="shared" si="118"/>
        <v/>
      </c>
      <c r="F1269" s="36"/>
      <c r="G1269" s="103" t="str">
        <f t="shared" si="116"/>
        <v/>
      </c>
      <c r="H1269" s="36"/>
      <c r="I1269" s="103" t="str">
        <f t="shared" si="117"/>
        <v/>
      </c>
      <c r="J1269" s="36"/>
      <c r="K1269" s="36"/>
      <c r="L1269" s="36"/>
      <c r="M1269" s="36"/>
      <c r="N1269" s="57"/>
      <c r="P1269" s="28" t="str">
        <f t="shared" si="119"/>
        <v/>
      </c>
    </row>
    <row r="1270" spans="1:16" ht="15.95" hidden="1" customHeight="1" x14ac:dyDescent="0.15">
      <c r="A1270" s="32"/>
      <c r="B1270" s="33"/>
      <c r="C1270" s="34"/>
      <c r="D1270" s="34"/>
      <c r="E1270" s="35" t="str">
        <f t="shared" si="118"/>
        <v/>
      </c>
      <c r="F1270" s="36"/>
      <c r="G1270" s="103" t="str">
        <f t="shared" si="116"/>
        <v/>
      </c>
      <c r="H1270" s="36"/>
      <c r="I1270" s="103" t="str">
        <f t="shared" si="117"/>
        <v/>
      </c>
      <c r="J1270" s="36"/>
      <c r="K1270" s="36"/>
      <c r="L1270" s="36"/>
      <c r="M1270" s="36"/>
      <c r="N1270" s="57"/>
      <c r="P1270" s="28" t="str">
        <f t="shared" si="119"/>
        <v/>
      </c>
    </row>
    <row r="1271" spans="1:16" ht="15.95" hidden="1" customHeight="1" x14ac:dyDescent="0.15">
      <c r="A1271" s="32"/>
      <c r="B1271" s="33"/>
      <c r="C1271" s="34"/>
      <c r="D1271" s="34"/>
      <c r="E1271" s="35" t="str">
        <f t="shared" si="118"/>
        <v/>
      </c>
      <c r="F1271" s="36"/>
      <c r="G1271" s="103" t="str">
        <f t="shared" si="116"/>
        <v/>
      </c>
      <c r="H1271" s="36"/>
      <c r="I1271" s="103" t="str">
        <f t="shared" si="117"/>
        <v/>
      </c>
      <c r="J1271" s="36"/>
      <c r="K1271" s="36"/>
      <c r="L1271" s="36"/>
      <c r="M1271" s="36"/>
      <c r="N1271" s="57"/>
      <c r="P1271" s="28" t="str">
        <f t="shared" si="119"/>
        <v/>
      </c>
    </row>
    <row r="1272" spans="1:16" ht="15.95" hidden="1" customHeight="1" x14ac:dyDescent="0.15">
      <c r="A1272" s="32"/>
      <c r="B1272" s="33"/>
      <c r="C1272" s="34"/>
      <c r="D1272" s="34"/>
      <c r="E1272" s="35" t="str">
        <f t="shared" si="118"/>
        <v/>
      </c>
      <c r="F1272" s="36"/>
      <c r="G1272" s="103" t="str">
        <f t="shared" si="116"/>
        <v/>
      </c>
      <c r="H1272" s="36"/>
      <c r="I1272" s="103" t="str">
        <f t="shared" si="117"/>
        <v/>
      </c>
      <c r="J1272" s="36"/>
      <c r="K1272" s="36"/>
      <c r="L1272" s="36"/>
      <c r="M1272" s="36"/>
      <c r="N1272" s="57"/>
      <c r="P1272" s="28" t="str">
        <f t="shared" si="119"/>
        <v/>
      </c>
    </row>
    <row r="1273" spans="1:16" ht="15.95" hidden="1" customHeight="1" x14ac:dyDescent="0.15">
      <c r="A1273" s="32"/>
      <c r="B1273" s="33"/>
      <c r="C1273" s="34"/>
      <c r="D1273" s="34"/>
      <c r="E1273" s="35" t="str">
        <f t="shared" si="118"/>
        <v/>
      </c>
      <c r="F1273" s="36"/>
      <c r="G1273" s="103" t="str">
        <f t="shared" si="116"/>
        <v/>
      </c>
      <c r="H1273" s="36"/>
      <c r="I1273" s="103" t="str">
        <f t="shared" si="117"/>
        <v/>
      </c>
      <c r="J1273" s="36"/>
      <c r="K1273" s="36"/>
      <c r="L1273" s="36"/>
      <c r="M1273" s="36"/>
      <c r="N1273" s="57"/>
      <c r="P1273" s="28" t="str">
        <f t="shared" si="119"/>
        <v/>
      </c>
    </row>
    <row r="1274" spans="1:16" ht="15.95" hidden="1" customHeight="1" x14ac:dyDescent="0.15">
      <c r="A1274" s="32"/>
      <c r="B1274" s="33"/>
      <c r="C1274" s="34"/>
      <c r="D1274" s="34"/>
      <c r="E1274" s="35" t="str">
        <f t="shared" si="118"/>
        <v/>
      </c>
      <c r="F1274" s="36"/>
      <c r="G1274" s="103" t="str">
        <f t="shared" si="116"/>
        <v/>
      </c>
      <c r="H1274" s="36"/>
      <c r="I1274" s="103" t="str">
        <f t="shared" si="117"/>
        <v/>
      </c>
      <c r="J1274" s="36"/>
      <c r="K1274" s="36"/>
      <c r="L1274" s="36"/>
      <c r="M1274" s="36"/>
      <c r="N1274" s="57"/>
      <c r="P1274" s="28" t="str">
        <f t="shared" si="119"/>
        <v/>
      </c>
    </row>
    <row r="1275" spans="1:16" ht="15.95" hidden="1" customHeight="1" x14ac:dyDescent="0.15">
      <c r="A1275" s="32"/>
      <c r="B1275" s="33"/>
      <c r="C1275" s="34"/>
      <c r="D1275" s="34"/>
      <c r="E1275" s="35" t="str">
        <f t="shared" si="118"/>
        <v/>
      </c>
      <c r="F1275" s="36"/>
      <c r="G1275" s="103" t="str">
        <f t="shared" si="116"/>
        <v/>
      </c>
      <c r="H1275" s="36"/>
      <c r="I1275" s="103" t="str">
        <f t="shared" si="117"/>
        <v/>
      </c>
      <c r="J1275" s="36"/>
      <c r="K1275" s="36"/>
      <c r="L1275" s="36"/>
      <c r="M1275" s="36"/>
      <c r="N1275" s="57"/>
      <c r="P1275" s="28" t="str">
        <f t="shared" si="119"/>
        <v/>
      </c>
    </row>
    <row r="1276" spans="1:16" ht="15.95" hidden="1" customHeight="1" x14ac:dyDescent="0.15">
      <c r="A1276" s="32"/>
      <c r="B1276" s="33"/>
      <c r="C1276" s="34"/>
      <c r="D1276" s="34"/>
      <c r="E1276" s="35" t="str">
        <f t="shared" si="118"/>
        <v/>
      </c>
      <c r="F1276" s="36"/>
      <c r="G1276" s="103" t="str">
        <f t="shared" si="116"/>
        <v/>
      </c>
      <c r="H1276" s="36"/>
      <c r="I1276" s="103" t="str">
        <f t="shared" si="117"/>
        <v/>
      </c>
      <c r="J1276" s="36"/>
      <c r="K1276" s="36"/>
      <c r="L1276" s="36"/>
      <c r="M1276" s="36"/>
      <c r="N1276" s="57"/>
      <c r="P1276" s="28" t="str">
        <f t="shared" si="119"/>
        <v/>
      </c>
    </row>
    <row r="1277" spans="1:16" ht="15.95" hidden="1" customHeight="1" x14ac:dyDescent="0.15">
      <c r="A1277" s="32"/>
      <c r="B1277" s="33"/>
      <c r="C1277" s="34"/>
      <c r="D1277" s="34"/>
      <c r="E1277" s="35" t="str">
        <f t="shared" si="118"/>
        <v/>
      </c>
      <c r="F1277" s="36"/>
      <c r="G1277" s="103" t="str">
        <f t="shared" si="116"/>
        <v/>
      </c>
      <c r="H1277" s="36"/>
      <c r="I1277" s="103" t="str">
        <f t="shared" si="117"/>
        <v/>
      </c>
      <c r="J1277" s="36"/>
      <c r="K1277" s="36"/>
      <c r="L1277" s="36"/>
      <c r="M1277" s="36"/>
      <c r="N1277" s="57"/>
      <c r="P1277" s="28" t="str">
        <f t="shared" si="119"/>
        <v/>
      </c>
    </row>
    <row r="1278" spans="1:16" ht="15.95" hidden="1" customHeight="1" x14ac:dyDescent="0.15">
      <c r="A1278" s="32"/>
      <c r="B1278" s="33"/>
      <c r="C1278" s="34"/>
      <c r="D1278" s="34"/>
      <c r="E1278" s="35" t="str">
        <f t="shared" si="118"/>
        <v/>
      </c>
      <c r="F1278" s="36"/>
      <c r="G1278" s="103" t="str">
        <f t="shared" si="116"/>
        <v/>
      </c>
      <c r="H1278" s="36"/>
      <c r="I1278" s="103" t="str">
        <f t="shared" si="117"/>
        <v/>
      </c>
      <c r="J1278" s="36"/>
      <c r="K1278" s="36"/>
      <c r="L1278" s="36"/>
      <c r="M1278" s="36"/>
      <c r="N1278" s="57"/>
      <c r="P1278" s="28" t="str">
        <f t="shared" si="119"/>
        <v/>
      </c>
    </row>
    <row r="1279" spans="1:16" ht="15.95" hidden="1" customHeight="1" x14ac:dyDescent="0.15">
      <c r="A1279" s="32"/>
      <c r="B1279" s="33"/>
      <c r="C1279" s="34"/>
      <c r="D1279" s="34"/>
      <c r="E1279" s="35" t="str">
        <f t="shared" si="118"/>
        <v/>
      </c>
      <c r="F1279" s="36"/>
      <c r="G1279" s="103" t="str">
        <f t="shared" si="116"/>
        <v/>
      </c>
      <c r="H1279" s="36"/>
      <c r="I1279" s="103" t="str">
        <f t="shared" si="117"/>
        <v/>
      </c>
      <c r="J1279" s="36"/>
      <c r="K1279" s="36"/>
      <c r="L1279" s="36"/>
      <c r="M1279" s="36"/>
      <c r="N1279" s="57"/>
      <c r="P1279" s="28" t="str">
        <f t="shared" si="119"/>
        <v/>
      </c>
    </row>
    <row r="1280" spans="1:16" ht="15.95" hidden="1" customHeight="1" x14ac:dyDescent="0.15">
      <c r="A1280" s="32"/>
      <c r="B1280" s="33"/>
      <c r="C1280" s="34"/>
      <c r="D1280" s="34"/>
      <c r="E1280" s="35" t="str">
        <f t="shared" si="118"/>
        <v/>
      </c>
      <c r="F1280" s="36"/>
      <c r="G1280" s="103" t="str">
        <f t="shared" si="116"/>
        <v/>
      </c>
      <c r="H1280" s="36"/>
      <c r="I1280" s="103" t="str">
        <f t="shared" si="117"/>
        <v/>
      </c>
      <c r="J1280" s="36"/>
      <c r="K1280" s="36"/>
      <c r="L1280" s="36"/>
      <c r="M1280" s="36"/>
      <c r="N1280" s="57"/>
      <c r="P1280" s="28" t="str">
        <f t="shared" si="119"/>
        <v/>
      </c>
    </row>
    <row r="1281" spans="1:16" ht="15.95" hidden="1" customHeight="1" x14ac:dyDescent="0.15">
      <c r="A1281" s="32"/>
      <c r="B1281" s="33"/>
      <c r="C1281" s="34"/>
      <c r="D1281" s="34"/>
      <c r="E1281" s="35" t="str">
        <f t="shared" si="118"/>
        <v/>
      </c>
      <c r="F1281" s="36"/>
      <c r="G1281" s="103" t="str">
        <f t="shared" si="116"/>
        <v/>
      </c>
      <c r="H1281" s="36"/>
      <c r="I1281" s="103" t="str">
        <f t="shared" si="117"/>
        <v/>
      </c>
      <c r="J1281" s="36"/>
      <c r="K1281" s="36"/>
      <c r="L1281" s="36"/>
      <c r="M1281" s="36"/>
      <c r="N1281" s="57"/>
      <c r="P1281" s="28" t="str">
        <f t="shared" si="119"/>
        <v/>
      </c>
    </row>
    <row r="1282" spans="1:16" ht="15.95" hidden="1" customHeight="1" x14ac:dyDescent="0.15">
      <c r="A1282" s="32"/>
      <c r="B1282" s="33"/>
      <c r="C1282" s="34"/>
      <c r="D1282" s="34"/>
      <c r="E1282" s="35" t="str">
        <f t="shared" si="118"/>
        <v/>
      </c>
      <c r="F1282" s="36"/>
      <c r="G1282" s="103" t="str">
        <f t="shared" ref="G1282:G1345" si="120">IF(F1282="","",VLOOKUP(F1282,科目一覧表,2,FALSE))</f>
        <v/>
      </c>
      <c r="H1282" s="36"/>
      <c r="I1282" s="103" t="str">
        <f t="shared" ref="I1282:I1345" si="121">IF(H1282="","",VLOOKUP(H1282,補助科目一覧表,2,FALSE))</f>
        <v/>
      </c>
      <c r="J1282" s="36"/>
      <c r="K1282" s="36"/>
      <c r="L1282" s="36"/>
      <c r="M1282" s="36"/>
      <c r="N1282" s="57"/>
      <c r="P1282" s="28" t="str">
        <f t="shared" si="119"/>
        <v/>
      </c>
    </row>
    <row r="1283" spans="1:16" ht="15.95" hidden="1" customHeight="1" x14ac:dyDescent="0.15">
      <c r="A1283" s="32"/>
      <c r="B1283" s="33"/>
      <c r="C1283" s="34"/>
      <c r="D1283" s="34"/>
      <c r="E1283" s="35" t="str">
        <f t="shared" si="118"/>
        <v/>
      </c>
      <c r="F1283" s="36"/>
      <c r="G1283" s="103" t="str">
        <f t="shared" si="120"/>
        <v/>
      </c>
      <c r="H1283" s="36"/>
      <c r="I1283" s="103" t="str">
        <f t="shared" si="121"/>
        <v/>
      </c>
      <c r="J1283" s="36"/>
      <c r="K1283" s="36"/>
      <c r="L1283" s="36"/>
      <c r="M1283" s="36"/>
      <c r="N1283" s="57"/>
      <c r="P1283" s="28" t="str">
        <f t="shared" si="119"/>
        <v/>
      </c>
    </row>
    <row r="1284" spans="1:16" ht="15.95" hidden="1" customHeight="1" x14ac:dyDescent="0.15">
      <c r="A1284" s="32"/>
      <c r="B1284" s="33"/>
      <c r="C1284" s="34"/>
      <c r="D1284" s="34"/>
      <c r="E1284" s="35" t="str">
        <f t="shared" si="118"/>
        <v/>
      </c>
      <c r="F1284" s="36"/>
      <c r="G1284" s="103" t="str">
        <f t="shared" si="120"/>
        <v/>
      </c>
      <c r="H1284" s="36"/>
      <c r="I1284" s="103" t="str">
        <f t="shared" si="121"/>
        <v/>
      </c>
      <c r="J1284" s="36"/>
      <c r="K1284" s="36"/>
      <c r="L1284" s="36"/>
      <c r="M1284" s="36"/>
      <c r="N1284" s="57"/>
      <c r="P1284" s="28" t="str">
        <f t="shared" si="119"/>
        <v/>
      </c>
    </row>
    <row r="1285" spans="1:16" ht="15.95" hidden="1" customHeight="1" x14ac:dyDescent="0.15">
      <c r="A1285" s="32"/>
      <c r="B1285" s="33"/>
      <c r="C1285" s="34"/>
      <c r="D1285" s="34"/>
      <c r="E1285" s="35" t="str">
        <f t="shared" si="118"/>
        <v/>
      </c>
      <c r="F1285" s="36"/>
      <c r="G1285" s="103" t="str">
        <f t="shared" si="120"/>
        <v/>
      </c>
      <c r="H1285" s="36"/>
      <c r="I1285" s="103" t="str">
        <f t="shared" si="121"/>
        <v/>
      </c>
      <c r="J1285" s="36"/>
      <c r="K1285" s="36"/>
      <c r="L1285" s="36"/>
      <c r="M1285" s="36"/>
      <c r="N1285" s="57"/>
      <c r="P1285" s="28" t="str">
        <f t="shared" si="119"/>
        <v/>
      </c>
    </row>
    <row r="1286" spans="1:16" ht="15.95" hidden="1" customHeight="1" x14ac:dyDescent="0.15">
      <c r="A1286" s="32"/>
      <c r="B1286" s="33"/>
      <c r="C1286" s="34"/>
      <c r="D1286" s="34"/>
      <c r="E1286" s="35" t="str">
        <f t="shared" si="118"/>
        <v/>
      </c>
      <c r="F1286" s="36"/>
      <c r="G1286" s="103" t="str">
        <f t="shared" si="120"/>
        <v/>
      </c>
      <c r="H1286" s="36"/>
      <c r="I1286" s="103" t="str">
        <f t="shared" si="121"/>
        <v/>
      </c>
      <c r="J1286" s="36"/>
      <c r="K1286" s="36"/>
      <c r="L1286" s="36"/>
      <c r="M1286" s="36"/>
      <c r="N1286" s="57"/>
      <c r="P1286" s="28" t="str">
        <f t="shared" si="119"/>
        <v/>
      </c>
    </row>
    <row r="1287" spans="1:16" ht="15.95" hidden="1" customHeight="1" x14ac:dyDescent="0.15">
      <c r="A1287" s="32"/>
      <c r="B1287" s="33"/>
      <c r="C1287" s="34"/>
      <c r="D1287" s="34"/>
      <c r="E1287" s="35" t="str">
        <f t="shared" si="118"/>
        <v/>
      </c>
      <c r="F1287" s="36"/>
      <c r="G1287" s="103" t="str">
        <f t="shared" si="120"/>
        <v/>
      </c>
      <c r="H1287" s="36"/>
      <c r="I1287" s="103" t="str">
        <f t="shared" si="121"/>
        <v/>
      </c>
      <c r="J1287" s="36"/>
      <c r="K1287" s="36"/>
      <c r="L1287" s="36"/>
      <c r="M1287" s="36"/>
      <c r="N1287" s="57"/>
      <c r="P1287" s="28" t="str">
        <f t="shared" si="119"/>
        <v/>
      </c>
    </row>
    <row r="1288" spans="1:16" ht="15.95" hidden="1" customHeight="1" x14ac:dyDescent="0.15">
      <c r="A1288" s="32"/>
      <c r="B1288" s="33"/>
      <c r="C1288" s="34"/>
      <c r="D1288" s="34"/>
      <c r="E1288" s="35" t="str">
        <f t="shared" si="118"/>
        <v/>
      </c>
      <c r="F1288" s="36"/>
      <c r="G1288" s="103" t="str">
        <f t="shared" si="120"/>
        <v/>
      </c>
      <c r="H1288" s="36"/>
      <c r="I1288" s="103" t="str">
        <f t="shared" si="121"/>
        <v/>
      </c>
      <c r="J1288" s="36"/>
      <c r="K1288" s="36"/>
      <c r="L1288" s="36"/>
      <c r="M1288" s="36"/>
      <c r="N1288" s="57"/>
      <c r="P1288" s="28" t="str">
        <f t="shared" si="119"/>
        <v/>
      </c>
    </row>
    <row r="1289" spans="1:16" ht="15.95" hidden="1" customHeight="1" x14ac:dyDescent="0.15">
      <c r="A1289" s="32"/>
      <c r="B1289" s="33"/>
      <c r="C1289" s="34"/>
      <c r="D1289" s="34"/>
      <c r="E1289" s="35" t="str">
        <f t="shared" si="118"/>
        <v/>
      </c>
      <c r="F1289" s="36"/>
      <c r="G1289" s="103" t="str">
        <f t="shared" si="120"/>
        <v/>
      </c>
      <c r="H1289" s="36"/>
      <c r="I1289" s="103" t="str">
        <f t="shared" si="121"/>
        <v/>
      </c>
      <c r="J1289" s="36"/>
      <c r="K1289" s="36"/>
      <c r="L1289" s="36"/>
      <c r="M1289" s="36"/>
      <c r="N1289" s="57"/>
      <c r="P1289" s="28" t="str">
        <f t="shared" si="119"/>
        <v/>
      </c>
    </row>
    <row r="1290" spans="1:16" ht="15.95" hidden="1" customHeight="1" x14ac:dyDescent="0.15">
      <c r="A1290" s="32"/>
      <c r="B1290" s="33"/>
      <c r="C1290" s="34"/>
      <c r="D1290" s="34"/>
      <c r="E1290" s="35" t="str">
        <f t="shared" si="118"/>
        <v/>
      </c>
      <c r="F1290" s="36"/>
      <c r="G1290" s="103" t="str">
        <f t="shared" si="120"/>
        <v/>
      </c>
      <c r="H1290" s="36"/>
      <c r="I1290" s="103" t="str">
        <f t="shared" si="121"/>
        <v/>
      </c>
      <c r="J1290" s="36"/>
      <c r="K1290" s="36"/>
      <c r="L1290" s="36"/>
      <c r="M1290" s="36"/>
      <c r="N1290" s="57"/>
      <c r="P1290" s="28" t="str">
        <f t="shared" si="119"/>
        <v/>
      </c>
    </row>
    <row r="1291" spans="1:16" ht="15.95" hidden="1" customHeight="1" x14ac:dyDescent="0.15">
      <c r="A1291" s="32"/>
      <c r="B1291" s="33"/>
      <c r="C1291" s="34"/>
      <c r="D1291" s="34"/>
      <c r="E1291" s="35" t="str">
        <f t="shared" si="118"/>
        <v/>
      </c>
      <c r="F1291" s="36"/>
      <c r="G1291" s="103" t="str">
        <f t="shared" si="120"/>
        <v/>
      </c>
      <c r="H1291" s="36"/>
      <c r="I1291" s="103" t="str">
        <f t="shared" si="121"/>
        <v/>
      </c>
      <c r="J1291" s="36"/>
      <c r="K1291" s="36"/>
      <c r="L1291" s="36"/>
      <c r="M1291" s="36"/>
      <c r="N1291" s="57"/>
      <c r="P1291" s="28" t="str">
        <f t="shared" si="119"/>
        <v/>
      </c>
    </row>
    <row r="1292" spans="1:16" ht="15.95" hidden="1" customHeight="1" x14ac:dyDescent="0.15">
      <c r="A1292" s="32"/>
      <c r="B1292" s="33"/>
      <c r="C1292" s="34"/>
      <c r="D1292" s="34"/>
      <c r="E1292" s="35" t="str">
        <f t="shared" si="118"/>
        <v/>
      </c>
      <c r="F1292" s="36"/>
      <c r="G1292" s="103" t="str">
        <f t="shared" si="120"/>
        <v/>
      </c>
      <c r="H1292" s="36"/>
      <c r="I1292" s="103" t="str">
        <f t="shared" si="121"/>
        <v/>
      </c>
      <c r="J1292" s="36"/>
      <c r="K1292" s="36"/>
      <c r="L1292" s="36"/>
      <c r="M1292" s="36"/>
      <c r="N1292" s="57"/>
      <c r="P1292" s="28" t="str">
        <f t="shared" si="119"/>
        <v/>
      </c>
    </row>
    <row r="1293" spans="1:16" ht="15.95" hidden="1" customHeight="1" x14ac:dyDescent="0.15">
      <c r="A1293" s="32"/>
      <c r="B1293" s="33"/>
      <c r="C1293" s="34"/>
      <c r="D1293" s="34"/>
      <c r="E1293" s="35" t="str">
        <f t="shared" si="118"/>
        <v/>
      </c>
      <c r="F1293" s="36"/>
      <c r="G1293" s="103" t="str">
        <f t="shared" si="120"/>
        <v/>
      </c>
      <c r="H1293" s="36"/>
      <c r="I1293" s="103" t="str">
        <f t="shared" si="121"/>
        <v/>
      </c>
      <c r="J1293" s="36"/>
      <c r="K1293" s="36"/>
      <c r="L1293" s="36"/>
      <c r="M1293" s="36"/>
      <c r="N1293" s="57"/>
      <c r="P1293" s="28" t="str">
        <f t="shared" si="119"/>
        <v/>
      </c>
    </row>
    <row r="1294" spans="1:16" ht="15.95" hidden="1" customHeight="1" x14ac:dyDescent="0.15">
      <c r="A1294" s="32"/>
      <c r="B1294" s="33"/>
      <c r="C1294" s="34"/>
      <c r="D1294" s="34"/>
      <c r="E1294" s="35" t="str">
        <f t="shared" si="118"/>
        <v/>
      </c>
      <c r="F1294" s="36"/>
      <c r="G1294" s="103" t="str">
        <f t="shared" si="120"/>
        <v/>
      </c>
      <c r="H1294" s="36"/>
      <c r="I1294" s="103" t="str">
        <f t="shared" si="121"/>
        <v/>
      </c>
      <c r="J1294" s="36"/>
      <c r="K1294" s="36"/>
      <c r="L1294" s="36"/>
      <c r="M1294" s="36"/>
      <c r="N1294" s="57"/>
      <c r="P1294" s="28" t="str">
        <f t="shared" si="119"/>
        <v/>
      </c>
    </row>
    <row r="1295" spans="1:16" ht="15.95" hidden="1" customHeight="1" x14ac:dyDescent="0.15">
      <c r="A1295" s="32"/>
      <c r="B1295" s="33"/>
      <c r="C1295" s="34"/>
      <c r="D1295" s="34"/>
      <c r="E1295" s="35" t="str">
        <f t="shared" si="118"/>
        <v/>
      </c>
      <c r="F1295" s="36"/>
      <c r="G1295" s="103" t="str">
        <f t="shared" si="120"/>
        <v/>
      </c>
      <c r="H1295" s="36"/>
      <c r="I1295" s="103" t="str">
        <f t="shared" si="121"/>
        <v/>
      </c>
      <c r="J1295" s="36"/>
      <c r="K1295" s="36"/>
      <c r="L1295" s="36"/>
      <c r="M1295" s="36"/>
      <c r="N1295" s="57"/>
      <c r="P1295" s="28" t="str">
        <f t="shared" si="119"/>
        <v/>
      </c>
    </row>
    <row r="1296" spans="1:16" ht="15.95" hidden="1" customHeight="1" x14ac:dyDescent="0.15">
      <c r="A1296" s="32"/>
      <c r="B1296" s="33"/>
      <c r="C1296" s="34"/>
      <c r="D1296" s="34"/>
      <c r="E1296" s="35" t="str">
        <f t="shared" si="118"/>
        <v/>
      </c>
      <c r="F1296" s="36"/>
      <c r="G1296" s="103" t="str">
        <f t="shared" si="120"/>
        <v/>
      </c>
      <c r="H1296" s="36"/>
      <c r="I1296" s="103" t="str">
        <f t="shared" si="121"/>
        <v/>
      </c>
      <c r="J1296" s="36"/>
      <c r="K1296" s="36"/>
      <c r="L1296" s="36"/>
      <c r="M1296" s="36"/>
      <c r="N1296" s="57"/>
      <c r="P1296" s="28" t="str">
        <f t="shared" si="119"/>
        <v/>
      </c>
    </row>
    <row r="1297" spans="1:16" ht="15.95" hidden="1" customHeight="1" x14ac:dyDescent="0.15">
      <c r="A1297" s="32"/>
      <c r="B1297" s="33"/>
      <c r="C1297" s="34"/>
      <c r="D1297" s="34"/>
      <c r="E1297" s="35" t="str">
        <f t="shared" si="118"/>
        <v/>
      </c>
      <c r="F1297" s="36"/>
      <c r="G1297" s="103" t="str">
        <f t="shared" si="120"/>
        <v/>
      </c>
      <c r="H1297" s="36"/>
      <c r="I1297" s="103" t="str">
        <f t="shared" si="121"/>
        <v/>
      </c>
      <c r="J1297" s="36"/>
      <c r="K1297" s="36"/>
      <c r="L1297" s="36"/>
      <c r="M1297" s="36"/>
      <c r="N1297" s="57"/>
      <c r="P1297" s="28" t="str">
        <f t="shared" si="119"/>
        <v/>
      </c>
    </row>
    <row r="1298" spans="1:16" ht="15.95" hidden="1" customHeight="1" x14ac:dyDescent="0.15">
      <c r="A1298" s="32"/>
      <c r="B1298" s="33"/>
      <c r="C1298" s="34"/>
      <c r="D1298" s="34"/>
      <c r="E1298" s="35" t="str">
        <f t="shared" si="118"/>
        <v/>
      </c>
      <c r="F1298" s="36"/>
      <c r="G1298" s="103" t="str">
        <f t="shared" si="120"/>
        <v/>
      </c>
      <c r="H1298" s="36"/>
      <c r="I1298" s="103" t="str">
        <f t="shared" si="121"/>
        <v/>
      </c>
      <c r="J1298" s="36"/>
      <c r="K1298" s="36"/>
      <c r="L1298" s="36"/>
      <c r="M1298" s="36"/>
      <c r="N1298" s="57"/>
      <c r="P1298" s="28" t="str">
        <f t="shared" si="119"/>
        <v/>
      </c>
    </row>
    <row r="1299" spans="1:16" ht="15.95" hidden="1" customHeight="1" x14ac:dyDescent="0.15">
      <c r="A1299" s="32"/>
      <c r="B1299" s="33"/>
      <c r="C1299" s="34"/>
      <c r="D1299" s="34"/>
      <c r="E1299" s="35" t="str">
        <f t="shared" si="118"/>
        <v/>
      </c>
      <c r="F1299" s="36"/>
      <c r="G1299" s="103" t="str">
        <f t="shared" si="120"/>
        <v/>
      </c>
      <c r="H1299" s="36"/>
      <c r="I1299" s="103" t="str">
        <f t="shared" si="121"/>
        <v/>
      </c>
      <c r="J1299" s="36"/>
      <c r="K1299" s="36"/>
      <c r="L1299" s="36"/>
      <c r="M1299" s="36"/>
      <c r="N1299" s="57"/>
      <c r="P1299" s="28" t="str">
        <f t="shared" si="119"/>
        <v/>
      </c>
    </row>
    <row r="1300" spans="1:16" ht="15.95" hidden="1" customHeight="1" x14ac:dyDescent="0.15">
      <c r="A1300" s="32"/>
      <c r="B1300" s="33"/>
      <c r="C1300" s="34"/>
      <c r="D1300" s="34"/>
      <c r="E1300" s="35" t="str">
        <f t="shared" si="118"/>
        <v/>
      </c>
      <c r="F1300" s="36"/>
      <c r="G1300" s="103" t="str">
        <f t="shared" si="120"/>
        <v/>
      </c>
      <c r="H1300" s="36"/>
      <c r="I1300" s="103" t="str">
        <f t="shared" si="121"/>
        <v/>
      </c>
      <c r="J1300" s="36"/>
      <c r="K1300" s="36"/>
      <c r="L1300" s="36"/>
      <c r="M1300" s="36"/>
      <c r="N1300" s="57"/>
      <c r="P1300" s="28" t="str">
        <f t="shared" si="119"/>
        <v/>
      </c>
    </row>
    <row r="1301" spans="1:16" ht="15.95" hidden="1" customHeight="1" x14ac:dyDescent="0.15">
      <c r="A1301" s="32"/>
      <c r="B1301" s="33"/>
      <c r="C1301" s="34"/>
      <c r="D1301" s="34"/>
      <c r="E1301" s="35" t="str">
        <f t="shared" si="118"/>
        <v/>
      </c>
      <c r="F1301" s="36"/>
      <c r="G1301" s="103" t="str">
        <f t="shared" si="120"/>
        <v/>
      </c>
      <c r="H1301" s="36"/>
      <c r="I1301" s="103" t="str">
        <f t="shared" si="121"/>
        <v/>
      </c>
      <c r="J1301" s="36"/>
      <c r="K1301" s="36"/>
      <c r="L1301" s="36"/>
      <c r="M1301" s="36"/>
      <c r="N1301" s="57"/>
      <c r="P1301" s="28" t="str">
        <f t="shared" si="119"/>
        <v/>
      </c>
    </row>
    <row r="1302" spans="1:16" ht="15.95" hidden="1" customHeight="1" x14ac:dyDescent="0.15">
      <c r="A1302" s="32"/>
      <c r="B1302" s="33"/>
      <c r="C1302" s="34"/>
      <c r="D1302" s="34"/>
      <c r="E1302" s="35" t="str">
        <f t="shared" si="118"/>
        <v/>
      </c>
      <c r="F1302" s="36"/>
      <c r="G1302" s="103" t="str">
        <f t="shared" si="120"/>
        <v/>
      </c>
      <c r="H1302" s="36"/>
      <c r="I1302" s="103" t="str">
        <f t="shared" si="121"/>
        <v/>
      </c>
      <c r="J1302" s="36"/>
      <c r="K1302" s="36"/>
      <c r="L1302" s="36"/>
      <c r="M1302" s="36"/>
      <c r="N1302" s="57"/>
      <c r="P1302" s="28" t="str">
        <f t="shared" si="119"/>
        <v/>
      </c>
    </row>
    <row r="1303" spans="1:16" ht="15.95" hidden="1" customHeight="1" x14ac:dyDescent="0.15">
      <c r="A1303" s="32"/>
      <c r="B1303" s="33"/>
      <c r="C1303" s="34"/>
      <c r="D1303" s="34"/>
      <c r="E1303" s="35" t="str">
        <f t="shared" si="118"/>
        <v/>
      </c>
      <c r="F1303" s="36"/>
      <c r="G1303" s="103" t="str">
        <f t="shared" si="120"/>
        <v/>
      </c>
      <c r="H1303" s="36"/>
      <c r="I1303" s="103" t="str">
        <f t="shared" si="121"/>
        <v/>
      </c>
      <c r="J1303" s="36"/>
      <c r="K1303" s="36"/>
      <c r="L1303" s="36"/>
      <c r="M1303" s="36"/>
      <c r="N1303" s="57"/>
      <c r="P1303" s="28" t="str">
        <f t="shared" si="119"/>
        <v/>
      </c>
    </row>
    <row r="1304" spans="1:16" ht="15.95" hidden="1" customHeight="1" x14ac:dyDescent="0.15">
      <c r="A1304" s="32"/>
      <c r="B1304" s="33"/>
      <c r="C1304" s="34"/>
      <c r="D1304" s="34"/>
      <c r="E1304" s="35" t="str">
        <f t="shared" si="118"/>
        <v/>
      </c>
      <c r="F1304" s="36"/>
      <c r="G1304" s="103" t="str">
        <f t="shared" si="120"/>
        <v/>
      </c>
      <c r="H1304" s="36"/>
      <c r="I1304" s="103" t="str">
        <f t="shared" si="121"/>
        <v/>
      </c>
      <c r="J1304" s="36"/>
      <c r="K1304" s="36"/>
      <c r="L1304" s="36"/>
      <c r="M1304" s="36"/>
      <c r="N1304" s="57"/>
      <c r="P1304" s="28" t="str">
        <f t="shared" si="119"/>
        <v/>
      </c>
    </row>
    <row r="1305" spans="1:16" ht="15.95" hidden="1" customHeight="1" x14ac:dyDescent="0.15">
      <c r="A1305" s="32"/>
      <c r="B1305" s="33"/>
      <c r="C1305" s="34"/>
      <c r="D1305" s="34"/>
      <c r="E1305" s="35" t="str">
        <f t="shared" si="118"/>
        <v/>
      </c>
      <c r="F1305" s="36"/>
      <c r="G1305" s="103" t="str">
        <f t="shared" si="120"/>
        <v/>
      </c>
      <c r="H1305" s="36"/>
      <c r="I1305" s="103" t="str">
        <f t="shared" si="121"/>
        <v/>
      </c>
      <c r="J1305" s="36"/>
      <c r="K1305" s="36"/>
      <c r="L1305" s="36"/>
      <c r="M1305" s="36"/>
      <c r="N1305" s="57"/>
      <c r="P1305" s="28" t="str">
        <f t="shared" si="119"/>
        <v/>
      </c>
    </row>
    <row r="1306" spans="1:16" ht="15.95" hidden="1" customHeight="1" x14ac:dyDescent="0.15">
      <c r="A1306" s="32"/>
      <c r="B1306" s="33"/>
      <c r="C1306" s="34"/>
      <c r="D1306" s="34"/>
      <c r="E1306" s="35" t="str">
        <f t="shared" si="118"/>
        <v/>
      </c>
      <c r="F1306" s="36"/>
      <c r="G1306" s="103" t="str">
        <f t="shared" si="120"/>
        <v/>
      </c>
      <c r="H1306" s="36"/>
      <c r="I1306" s="103" t="str">
        <f t="shared" si="121"/>
        <v/>
      </c>
      <c r="J1306" s="36"/>
      <c r="K1306" s="36"/>
      <c r="L1306" s="36"/>
      <c r="M1306" s="36"/>
      <c r="N1306" s="57"/>
      <c r="P1306" s="28" t="str">
        <f t="shared" si="119"/>
        <v/>
      </c>
    </row>
    <row r="1307" spans="1:16" ht="15.95" hidden="1" customHeight="1" x14ac:dyDescent="0.15">
      <c r="A1307" s="32"/>
      <c r="B1307" s="33"/>
      <c r="C1307" s="34"/>
      <c r="D1307" s="34"/>
      <c r="E1307" s="35" t="str">
        <f t="shared" si="118"/>
        <v/>
      </c>
      <c r="F1307" s="36"/>
      <c r="G1307" s="103" t="str">
        <f t="shared" si="120"/>
        <v/>
      </c>
      <c r="H1307" s="36"/>
      <c r="I1307" s="103" t="str">
        <f t="shared" si="121"/>
        <v/>
      </c>
      <c r="J1307" s="36"/>
      <c r="K1307" s="36"/>
      <c r="L1307" s="36"/>
      <c r="M1307" s="36"/>
      <c r="N1307" s="57"/>
      <c r="P1307" s="28" t="str">
        <f t="shared" si="119"/>
        <v/>
      </c>
    </row>
    <row r="1308" spans="1:16" ht="15.95" hidden="1" customHeight="1" x14ac:dyDescent="0.15">
      <c r="A1308" s="32"/>
      <c r="B1308" s="33"/>
      <c r="C1308" s="34"/>
      <c r="D1308" s="34"/>
      <c r="E1308" s="35" t="str">
        <f t="shared" si="118"/>
        <v/>
      </c>
      <c r="F1308" s="36"/>
      <c r="G1308" s="103" t="str">
        <f t="shared" si="120"/>
        <v/>
      </c>
      <c r="H1308" s="36"/>
      <c r="I1308" s="103" t="str">
        <f t="shared" si="121"/>
        <v/>
      </c>
      <c r="J1308" s="36"/>
      <c r="K1308" s="36"/>
      <c r="L1308" s="36"/>
      <c r="M1308" s="36"/>
      <c r="N1308" s="57"/>
      <c r="P1308" s="28" t="str">
        <f t="shared" si="119"/>
        <v/>
      </c>
    </row>
    <row r="1309" spans="1:16" ht="15.95" hidden="1" customHeight="1" x14ac:dyDescent="0.15">
      <c r="A1309" s="32"/>
      <c r="B1309" s="33"/>
      <c r="C1309" s="34"/>
      <c r="D1309" s="34"/>
      <c r="E1309" s="35" t="str">
        <f t="shared" si="118"/>
        <v/>
      </c>
      <c r="F1309" s="36"/>
      <c r="G1309" s="103" t="str">
        <f t="shared" si="120"/>
        <v/>
      </c>
      <c r="H1309" s="36"/>
      <c r="I1309" s="103" t="str">
        <f t="shared" si="121"/>
        <v/>
      </c>
      <c r="J1309" s="36"/>
      <c r="K1309" s="36"/>
      <c r="L1309" s="36"/>
      <c r="M1309" s="36"/>
      <c r="N1309" s="57"/>
      <c r="P1309" s="28" t="str">
        <f t="shared" si="119"/>
        <v/>
      </c>
    </row>
    <row r="1310" spans="1:16" ht="15.95" hidden="1" customHeight="1" x14ac:dyDescent="0.15">
      <c r="A1310" s="32"/>
      <c r="B1310" s="33"/>
      <c r="C1310" s="34"/>
      <c r="D1310" s="34"/>
      <c r="E1310" s="35" t="str">
        <f t="shared" si="118"/>
        <v/>
      </c>
      <c r="F1310" s="36"/>
      <c r="G1310" s="103" t="str">
        <f t="shared" si="120"/>
        <v/>
      </c>
      <c r="H1310" s="36"/>
      <c r="I1310" s="103" t="str">
        <f t="shared" si="121"/>
        <v/>
      </c>
      <c r="J1310" s="36"/>
      <c r="K1310" s="36"/>
      <c r="L1310" s="36"/>
      <c r="M1310" s="36"/>
      <c r="N1310" s="57"/>
      <c r="P1310" s="28" t="str">
        <f t="shared" si="119"/>
        <v/>
      </c>
    </row>
    <row r="1311" spans="1:16" ht="15.95" hidden="1" customHeight="1" x14ac:dyDescent="0.15">
      <c r="A1311" s="32"/>
      <c r="B1311" s="33"/>
      <c r="C1311" s="34"/>
      <c r="D1311" s="34"/>
      <c r="E1311" s="35" t="str">
        <f t="shared" si="118"/>
        <v/>
      </c>
      <c r="F1311" s="36"/>
      <c r="G1311" s="103" t="str">
        <f t="shared" si="120"/>
        <v/>
      </c>
      <c r="H1311" s="36"/>
      <c r="I1311" s="103" t="str">
        <f t="shared" si="121"/>
        <v/>
      </c>
      <c r="J1311" s="36"/>
      <c r="K1311" s="36"/>
      <c r="L1311" s="36"/>
      <c r="M1311" s="36"/>
      <c r="N1311" s="57"/>
      <c r="P1311" s="28" t="str">
        <f t="shared" si="119"/>
        <v/>
      </c>
    </row>
    <row r="1312" spans="1:16" ht="15.95" hidden="1" customHeight="1" x14ac:dyDescent="0.15">
      <c r="A1312" s="32"/>
      <c r="B1312" s="33"/>
      <c r="C1312" s="34"/>
      <c r="D1312" s="34"/>
      <c r="E1312" s="35" t="str">
        <f t="shared" si="118"/>
        <v/>
      </c>
      <c r="F1312" s="36"/>
      <c r="G1312" s="103" t="str">
        <f t="shared" si="120"/>
        <v/>
      </c>
      <c r="H1312" s="36"/>
      <c r="I1312" s="103" t="str">
        <f t="shared" si="121"/>
        <v/>
      </c>
      <c r="J1312" s="36"/>
      <c r="K1312" s="36"/>
      <c r="L1312" s="36"/>
      <c r="M1312" s="36"/>
      <c r="N1312" s="57"/>
      <c r="P1312" s="28" t="str">
        <f t="shared" si="119"/>
        <v/>
      </c>
    </row>
    <row r="1313" spans="1:16" ht="15.95" hidden="1" customHeight="1" x14ac:dyDescent="0.15">
      <c r="A1313" s="32"/>
      <c r="B1313" s="33"/>
      <c r="C1313" s="34"/>
      <c r="D1313" s="34"/>
      <c r="E1313" s="35" t="str">
        <f t="shared" si="118"/>
        <v/>
      </c>
      <c r="F1313" s="36"/>
      <c r="G1313" s="103" t="str">
        <f t="shared" si="120"/>
        <v/>
      </c>
      <c r="H1313" s="36"/>
      <c r="I1313" s="103" t="str">
        <f t="shared" si="121"/>
        <v/>
      </c>
      <c r="J1313" s="36"/>
      <c r="K1313" s="36"/>
      <c r="L1313" s="36"/>
      <c r="M1313" s="36"/>
      <c r="N1313" s="57"/>
      <c r="P1313" s="28" t="str">
        <f t="shared" si="119"/>
        <v/>
      </c>
    </row>
    <row r="1314" spans="1:16" ht="15.95" hidden="1" customHeight="1" x14ac:dyDescent="0.15">
      <c r="A1314" s="32"/>
      <c r="B1314" s="33"/>
      <c r="C1314" s="34"/>
      <c r="D1314" s="34"/>
      <c r="E1314" s="35" t="str">
        <f t="shared" si="118"/>
        <v/>
      </c>
      <c r="F1314" s="36"/>
      <c r="G1314" s="103" t="str">
        <f t="shared" si="120"/>
        <v/>
      </c>
      <c r="H1314" s="36"/>
      <c r="I1314" s="103" t="str">
        <f t="shared" si="121"/>
        <v/>
      </c>
      <c r="J1314" s="36"/>
      <c r="K1314" s="36"/>
      <c r="L1314" s="36"/>
      <c r="M1314" s="36"/>
      <c r="N1314" s="57"/>
      <c r="P1314" s="28" t="str">
        <f t="shared" si="119"/>
        <v/>
      </c>
    </row>
    <row r="1315" spans="1:16" ht="15.95" hidden="1" customHeight="1" x14ac:dyDescent="0.15">
      <c r="A1315" s="32"/>
      <c r="B1315" s="33"/>
      <c r="C1315" s="34"/>
      <c r="D1315" s="34"/>
      <c r="E1315" s="35" t="str">
        <f t="shared" si="118"/>
        <v/>
      </c>
      <c r="F1315" s="36"/>
      <c r="G1315" s="103" t="str">
        <f t="shared" si="120"/>
        <v/>
      </c>
      <c r="H1315" s="36"/>
      <c r="I1315" s="103" t="str">
        <f t="shared" si="121"/>
        <v/>
      </c>
      <c r="J1315" s="36"/>
      <c r="K1315" s="36"/>
      <c r="L1315" s="36"/>
      <c r="M1315" s="36"/>
      <c r="N1315" s="57"/>
      <c r="P1315" s="28" t="str">
        <f t="shared" si="119"/>
        <v/>
      </c>
    </row>
    <row r="1316" spans="1:16" ht="15.95" hidden="1" customHeight="1" x14ac:dyDescent="0.15">
      <c r="A1316" s="32"/>
      <c r="B1316" s="33"/>
      <c r="C1316" s="34"/>
      <c r="D1316" s="34"/>
      <c r="E1316" s="35" t="str">
        <f t="shared" si="118"/>
        <v/>
      </c>
      <c r="F1316" s="36"/>
      <c r="G1316" s="103" t="str">
        <f t="shared" si="120"/>
        <v/>
      </c>
      <c r="H1316" s="36"/>
      <c r="I1316" s="103" t="str">
        <f t="shared" si="121"/>
        <v/>
      </c>
      <c r="J1316" s="36"/>
      <c r="K1316" s="36"/>
      <c r="L1316" s="36"/>
      <c r="M1316" s="36"/>
      <c r="N1316" s="57"/>
      <c r="P1316" s="28" t="str">
        <f t="shared" si="119"/>
        <v/>
      </c>
    </row>
    <row r="1317" spans="1:16" ht="15.95" hidden="1" customHeight="1" x14ac:dyDescent="0.15">
      <c r="A1317" s="32"/>
      <c r="B1317" s="33"/>
      <c r="C1317" s="34"/>
      <c r="D1317" s="34"/>
      <c r="E1317" s="35" t="str">
        <f t="shared" si="118"/>
        <v/>
      </c>
      <c r="F1317" s="36"/>
      <c r="G1317" s="103" t="str">
        <f t="shared" si="120"/>
        <v/>
      </c>
      <c r="H1317" s="36"/>
      <c r="I1317" s="103" t="str">
        <f t="shared" si="121"/>
        <v/>
      </c>
      <c r="J1317" s="36"/>
      <c r="K1317" s="36"/>
      <c r="L1317" s="36"/>
      <c r="M1317" s="36"/>
      <c r="N1317" s="57"/>
      <c r="P1317" s="28" t="str">
        <f t="shared" si="119"/>
        <v/>
      </c>
    </row>
    <row r="1318" spans="1:16" ht="15.95" hidden="1" customHeight="1" x14ac:dyDescent="0.15">
      <c r="A1318" s="32"/>
      <c r="B1318" s="33"/>
      <c r="C1318" s="34"/>
      <c r="D1318" s="34"/>
      <c r="E1318" s="35" t="str">
        <f t="shared" si="118"/>
        <v/>
      </c>
      <c r="F1318" s="36"/>
      <c r="G1318" s="103" t="str">
        <f t="shared" si="120"/>
        <v/>
      </c>
      <c r="H1318" s="36"/>
      <c r="I1318" s="103" t="str">
        <f t="shared" si="121"/>
        <v/>
      </c>
      <c r="J1318" s="36"/>
      <c r="K1318" s="36"/>
      <c r="L1318" s="36"/>
      <c r="M1318" s="36"/>
      <c r="N1318" s="57"/>
      <c r="P1318" s="28" t="str">
        <f t="shared" si="119"/>
        <v/>
      </c>
    </row>
    <row r="1319" spans="1:16" ht="15.95" hidden="1" customHeight="1" x14ac:dyDescent="0.15">
      <c r="A1319" s="32"/>
      <c r="B1319" s="33"/>
      <c r="C1319" s="34"/>
      <c r="D1319" s="34"/>
      <c r="E1319" s="35" t="str">
        <f t="shared" si="118"/>
        <v/>
      </c>
      <c r="F1319" s="36"/>
      <c r="G1319" s="103" t="str">
        <f t="shared" si="120"/>
        <v/>
      </c>
      <c r="H1319" s="36"/>
      <c r="I1319" s="103" t="str">
        <f t="shared" si="121"/>
        <v/>
      </c>
      <c r="J1319" s="36"/>
      <c r="K1319" s="36"/>
      <c r="L1319" s="36"/>
      <c r="M1319" s="36"/>
      <c r="N1319" s="57"/>
      <c r="P1319" s="28" t="str">
        <f t="shared" si="119"/>
        <v/>
      </c>
    </row>
    <row r="1320" spans="1:16" ht="15.95" hidden="1" customHeight="1" x14ac:dyDescent="0.15">
      <c r="A1320" s="32"/>
      <c r="B1320" s="33"/>
      <c r="C1320" s="34"/>
      <c r="D1320" s="34"/>
      <c r="E1320" s="35" t="str">
        <f t="shared" si="118"/>
        <v/>
      </c>
      <c r="F1320" s="36"/>
      <c r="G1320" s="103" t="str">
        <f t="shared" si="120"/>
        <v/>
      </c>
      <c r="H1320" s="36"/>
      <c r="I1320" s="103" t="str">
        <f t="shared" si="121"/>
        <v/>
      </c>
      <c r="J1320" s="36"/>
      <c r="K1320" s="36"/>
      <c r="L1320" s="36"/>
      <c r="M1320" s="36"/>
      <c r="N1320" s="57"/>
      <c r="P1320" s="28" t="str">
        <f t="shared" si="119"/>
        <v/>
      </c>
    </row>
    <row r="1321" spans="1:16" ht="15.95" hidden="1" customHeight="1" x14ac:dyDescent="0.15">
      <c r="A1321" s="32"/>
      <c r="B1321" s="33"/>
      <c r="C1321" s="34"/>
      <c r="D1321" s="34"/>
      <c r="E1321" s="35" t="str">
        <f t="shared" si="118"/>
        <v/>
      </c>
      <c r="F1321" s="36"/>
      <c r="G1321" s="103" t="str">
        <f t="shared" si="120"/>
        <v/>
      </c>
      <c r="H1321" s="36"/>
      <c r="I1321" s="103" t="str">
        <f t="shared" si="121"/>
        <v/>
      </c>
      <c r="J1321" s="36"/>
      <c r="K1321" s="36"/>
      <c r="L1321" s="36"/>
      <c r="M1321" s="36"/>
      <c r="N1321" s="57"/>
      <c r="P1321" s="28" t="str">
        <f t="shared" si="119"/>
        <v/>
      </c>
    </row>
    <row r="1322" spans="1:16" ht="15.95" hidden="1" customHeight="1" x14ac:dyDescent="0.15">
      <c r="A1322" s="32"/>
      <c r="B1322" s="33"/>
      <c r="C1322" s="34"/>
      <c r="D1322" s="34"/>
      <c r="E1322" s="35" t="str">
        <f t="shared" si="118"/>
        <v/>
      </c>
      <c r="F1322" s="36"/>
      <c r="G1322" s="103" t="str">
        <f t="shared" si="120"/>
        <v/>
      </c>
      <c r="H1322" s="36"/>
      <c r="I1322" s="103" t="str">
        <f t="shared" si="121"/>
        <v/>
      </c>
      <c r="J1322" s="36"/>
      <c r="K1322" s="36"/>
      <c r="L1322" s="36"/>
      <c r="M1322" s="36"/>
      <c r="N1322" s="57"/>
      <c r="P1322" s="28" t="str">
        <f t="shared" si="119"/>
        <v/>
      </c>
    </row>
    <row r="1323" spans="1:16" ht="15.95" hidden="1" customHeight="1" x14ac:dyDescent="0.15">
      <c r="A1323" s="32"/>
      <c r="B1323" s="33"/>
      <c r="C1323" s="34"/>
      <c r="D1323" s="34"/>
      <c r="E1323" s="35" t="str">
        <f t="shared" si="118"/>
        <v/>
      </c>
      <c r="F1323" s="36"/>
      <c r="G1323" s="103" t="str">
        <f t="shared" si="120"/>
        <v/>
      </c>
      <c r="H1323" s="36"/>
      <c r="I1323" s="103" t="str">
        <f t="shared" si="121"/>
        <v/>
      </c>
      <c r="J1323" s="36"/>
      <c r="K1323" s="36"/>
      <c r="L1323" s="36"/>
      <c r="M1323" s="36"/>
      <c r="N1323" s="57"/>
      <c r="P1323" s="28" t="str">
        <f t="shared" si="119"/>
        <v/>
      </c>
    </row>
    <row r="1324" spans="1:16" ht="15.95" hidden="1" customHeight="1" x14ac:dyDescent="0.15">
      <c r="A1324" s="32"/>
      <c r="B1324" s="33"/>
      <c r="C1324" s="34"/>
      <c r="D1324" s="34"/>
      <c r="E1324" s="35" t="str">
        <f t="shared" si="118"/>
        <v/>
      </c>
      <c r="F1324" s="36"/>
      <c r="G1324" s="103" t="str">
        <f t="shared" si="120"/>
        <v/>
      </c>
      <c r="H1324" s="36"/>
      <c r="I1324" s="103" t="str">
        <f t="shared" si="121"/>
        <v/>
      </c>
      <c r="J1324" s="36"/>
      <c r="K1324" s="36"/>
      <c r="L1324" s="36"/>
      <c r="M1324" s="36"/>
      <c r="N1324" s="57"/>
      <c r="P1324" s="28" t="str">
        <f t="shared" si="119"/>
        <v/>
      </c>
    </row>
    <row r="1325" spans="1:16" ht="15.95" hidden="1" customHeight="1" x14ac:dyDescent="0.15">
      <c r="A1325" s="32"/>
      <c r="B1325" s="33"/>
      <c r="C1325" s="34"/>
      <c r="D1325" s="34"/>
      <c r="E1325" s="35" t="str">
        <f t="shared" si="118"/>
        <v/>
      </c>
      <c r="F1325" s="36"/>
      <c r="G1325" s="103" t="str">
        <f t="shared" si="120"/>
        <v/>
      </c>
      <c r="H1325" s="36"/>
      <c r="I1325" s="103" t="str">
        <f t="shared" si="121"/>
        <v/>
      </c>
      <c r="J1325" s="36"/>
      <c r="K1325" s="36"/>
      <c r="L1325" s="36"/>
      <c r="M1325" s="36"/>
      <c r="N1325" s="57"/>
      <c r="P1325" s="28" t="str">
        <f t="shared" si="119"/>
        <v/>
      </c>
    </row>
    <row r="1326" spans="1:16" ht="15.95" hidden="1" customHeight="1" x14ac:dyDescent="0.15">
      <c r="A1326" s="32"/>
      <c r="B1326" s="33"/>
      <c r="C1326" s="34"/>
      <c r="D1326" s="34"/>
      <c r="E1326" s="35" t="str">
        <f t="shared" si="118"/>
        <v/>
      </c>
      <c r="F1326" s="36"/>
      <c r="G1326" s="103" t="str">
        <f t="shared" si="120"/>
        <v/>
      </c>
      <c r="H1326" s="36"/>
      <c r="I1326" s="103" t="str">
        <f t="shared" si="121"/>
        <v/>
      </c>
      <c r="J1326" s="36"/>
      <c r="K1326" s="36"/>
      <c r="L1326" s="36"/>
      <c r="M1326" s="36"/>
      <c r="N1326" s="57"/>
      <c r="P1326" s="28" t="str">
        <f t="shared" si="119"/>
        <v/>
      </c>
    </row>
    <row r="1327" spans="1:16" ht="15.95" hidden="1" customHeight="1" x14ac:dyDescent="0.15">
      <c r="A1327" s="32"/>
      <c r="B1327" s="33"/>
      <c r="C1327" s="34"/>
      <c r="D1327" s="34"/>
      <c r="E1327" s="35" t="str">
        <f t="shared" si="118"/>
        <v/>
      </c>
      <c r="F1327" s="36"/>
      <c r="G1327" s="103" t="str">
        <f t="shared" si="120"/>
        <v/>
      </c>
      <c r="H1327" s="36"/>
      <c r="I1327" s="103" t="str">
        <f t="shared" si="121"/>
        <v/>
      </c>
      <c r="J1327" s="36"/>
      <c r="K1327" s="36"/>
      <c r="L1327" s="36"/>
      <c r="M1327" s="36"/>
      <c r="N1327" s="57"/>
      <c r="P1327" s="28" t="str">
        <f t="shared" si="119"/>
        <v/>
      </c>
    </row>
    <row r="1328" spans="1:16" ht="15.95" hidden="1" customHeight="1" x14ac:dyDescent="0.15">
      <c r="A1328" s="32"/>
      <c r="B1328" s="33"/>
      <c r="C1328" s="34"/>
      <c r="D1328" s="34"/>
      <c r="E1328" s="35" t="str">
        <f t="shared" ref="E1328:E1391" si="122">IF(A1328="","",E1327+D1328-C1328)</f>
        <v/>
      </c>
      <c r="F1328" s="36"/>
      <c r="G1328" s="103" t="str">
        <f t="shared" si="120"/>
        <v/>
      </c>
      <c r="H1328" s="36"/>
      <c r="I1328" s="103" t="str">
        <f t="shared" si="121"/>
        <v/>
      </c>
      <c r="J1328" s="36"/>
      <c r="K1328" s="36"/>
      <c r="L1328" s="36"/>
      <c r="M1328" s="36"/>
      <c r="N1328" s="57"/>
      <c r="P1328" s="28" t="str">
        <f t="shared" ref="P1328:P1391" si="123">IF(B1328="","",IF(J1328="","",C1328-(J1328*K1328)))</f>
        <v/>
      </c>
    </row>
    <row r="1329" spans="1:16" ht="15.95" hidden="1" customHeight="1" x14ac:dyDescent="0.15">
      <c r="A1329" s="32"/>
      <c r="B1329" s="33"/>
      <c r="C1329" s="34"/>
      <c r="D1329" s="34"/>
      <c r="E1329" s="35" t="str">
        <f t="shared" si="122"/>
        <v/>
      </c>
      <c r="F1329" s="36"/>
      <c r="G1329" s="103" t="str">
        <f t="shared" si="120"/>
        <v/>
      </c>
      <c r="H1329" s="36"/>
      <c r="I1329" s="103" t="str">
        <f t="shared" si="121"/>
        <v/>
      </c>
      <c r="J1329" s="36"/>
      <c r="K1329" s="36"/>
      <c r="L1329" s="36"/>
      <c r="M1329" s="36"/>
      <c r="N1329" s="57"/>
      <c r="P1329" s="28" t="str">
        <f t="shared" si="123"/>
        <v/>
      </c>
    </row>
    <row r="1330" spans="1:16" ht="15.95" hidden="1" customHeight="1" x14ac:dyDescent="0.15">
      <c r="A1330" s="32"/>
      <c r="B1330" s="33"/>
      <c r="C1330" s="34"/>
      <c r="D1330" s="34"/>
      <c r="E1330" s="35" t="str">
        <f t="shared" si="122"/>
        <v/>
      </c>
      <c r="F1330" s="36"/>
      <c r="G1330" s="103" t="str">
        <f t="shared" si="120"/>
        <v/>
      </c>
      <c r="H1330" s="36"/>
      <c r="I1330" s="103" t="str">
        <f t="shared" si="121"/>
        <v/>
      </c>
      <c r="J1330" s="36"/>
      <c r="K1330" s="36"/>
      <c r="L1330" s="36"/>
      <c r="M1330" s="36"/>
      <c r="N1330" s="57"/>
      <c r="P1330" s="28" t="str">
        <f t="shared" si="123"/>
        <v/>
      </c>
    </row>
    <row r="1331" spans="1:16" ht="15.95" hidden="1" customHeight="1" x14ac:dyDescent="0.15">
      <c r="A1331" s="32"/>
      <c r="B1331" s="33"/>
      <c r="C1331" s="34"/>
      <c r="D1331" s="34"/>
      <c r="E1331" s="35" t="str">
        <f t="shared" si="122"/>
        <v/>
      </c>
      <c r="F1331" s="36"/>
      <c r="G1331" s="103" t="str">
        <f t="shared" si="120"/>
        <v/>
      </c>
      <c r="H1331" s="36"/>
      <c r="I1331" s="103" t="str">
        <f t="shared" si="121"/>
        <v/>
      </c>
      <c r="J1331" s="36"/>
      <c r="K1331" s="36"/>
      <c r="L1331" s="36"/>
      <c r="M1331" s="36"/>
      <c r="N1331" s="57"/>
      <c r="P1331" s="28" t="str">
        <f t="shared" si="123"/>
        <v/>
      </c>
    </row>
    <row r="1332" spans="1:16" ht="15.95" hidden="1" customHeight="1" x14ac:dyDescent="0.15">
      <c r="A1332" s="32"/>
      <c r="B1332" s="33"/>
      <c r="C1332" s="34"/>
      <c r="D1332" s="34"/>
      <c r="E1332" s="35" t="str">
        <f t="shared" si="122"/>
        <v/>
      </c>
      <c r="F1332" s="36"/>
      <c r="G1332" s="103" t="str">
        <f t="shared" si="120"/>
        <v/>
      </c>
      <c r="H1332" s="36"/>
      <c r="I1332" s="103" t="str">
        <f t="shared" si="121"/>
        <v/>
      </c>
      <c r="J1332" s="36"/>
      <c r="K1332" s="36"/>
      <c r="L1332" s="36"/>
      <c r="M1332" s="36"/>
      <c r="N1332" s="57"/>
      <c r="P1332" s="28" t="str">
        <f t="shared" si="123"/>
        <v/>
      </c>
    </row>
    <row r="1333" spans="1:16" ht="15.95" hidden="1" customHeight="1" x14ac:dyDescent="0.15">
      <c r="A1333" s="32"/>
      <c r="B1333" s="33"/>
      <c r="C1333" s="34"/>
      <c r="D1333" s="34"/>
      <c r="E1333" s="35" t="str">
        <f t="shared" si="122"/>
        <v/>
      </c>
      <c r="F1333" s="36"/>
      <c r="G1333" s="103" t="str">
        <f t="shared" si="120"/>
        <v/>
      </c>
      <c r="H1333" s="36"/>
      <c r="I1333" s="103" t="str">
        <f t="shared" si="121"/>
        <v/>
      </c>
      <c r="J1333" s="36"/>
      <c r="K1333" s="36"/>
      <c r="L1333" s="36"/>
      <c r="M1333" s="36"/>
      <c r="N1333" s="57"/>
      <c r="P1333" s="28" t="str">
        <f t="shared" si="123"/>
        <v/>
      </c>
    </row>
    <row r="1334" spans="1:16" ht="15.95" hidden="1" customHeight="1" x14ac:dyDescent="0.15">
      <c r="A1334" s="32"/>
      <c r="B1334" s="33"/>
      <c r="C1334" s="34"/>
      <c r="D1334" s="34"/>
      <c r="E1334" s="35" t="str">
        <f t="shared" si="122"/>
        <v/>
      </c>
      <c r="F1334" s="36"/>
      <c r="G1334" s="103" t="str">
        <f t="shared" si="120"/>
        <v/>
      </c>
      <c r="H1334" s="36"/>
      <c r="I1334" s="103" t="str">
        <f t="shared" si="121"/>
        <v/>
      </c>
      <c r="J1334" s="36"/>
      <c r="K1334" s="36"/>
      <c r="L1334" s="36"/>
      <c r="M1334" s="36"/>
      <c r="N1334" s="57"/>
      <c r="P1334" s="28" t="str">
        <f t="shared" si="123"/>
        <v/>
      </c>
    </row>
    <row r="1335" spans="1:16" ht="15.95" hidden="1" customHeight="1" x14ac:dyDescent="0.15">
      <c r="A1335" s="32"/>
      <c r="B1335" s="33"/>
      <c r="C1335" s="34"/>
      <c r="D1335" s="34"/>
      <c r="E1335" s="35" t="str">
        <f t="shared" si="122"/>
        <v/>
      </c>
      <c r="F1335" s="36"/>
      <c r="G1335" s="103" t="str">
        <f t="shared" si="120"/>
        <v/>
      </c>
      <c r="H1335" s="36"/>
      <c r="I1335" s="103" t="str">
        <f t="shared" si="121"/>
        <v/>
      </c>
      <c r="J1335" s="36"/>
      <c r="K1335" s="36"/>
      <c r="L1335" s="36"/>
      <c r="M1335" s="36"/>
      <c r="N1335" s="57"/>
      <c r="P1335" s="28" t="str">
        <f t="shared" si="123"/>
        <v/>
      </c>
    </row>
    <row r="1336" spans="1:16" ht="15.95" hidden="1" customHeight="1" x14ac:dyDescent="0.15">
      <c r="A1336" s="32"/>
      <c r="B1336" s="33"/>
      <c r="C1336" s="34"/>
      <c r="D1336" s="34"/>
      <c r="E1336" s="35" t="str">
        <f t="shared" si="122"/>
        <v/>
      </c>
      <c r="F1336" s="36"/>
      <c r="G1336" s="103" t="str">
        <f t="shared" si="120"/>
        <v/>
      </c>
      <c r="H1336" s="36"/>
      <c r="I1336" s="103" t="str">
        <f t="shared" si="121"/>
        <v/>
      </c>
      <c r="J1336" s="36"/>
      <c r="K1336" s="36"/>
      <c r="L1336" s="36"/>
      <c r="M1336" s="36"/>
      <c r="N1336" s="57"/>
      <c r="P1336" s="28" t="str">
        <f t="shared" si="123"/>
        <v/>
      </c>
    </row>
    <row r="1337" spans="1:16" ht="15.95" hidden="1" customHeight="1" x14ac:dyDescent="0.15">
      <c r="A1337" s="32"/>
      <c r="B1337" s="33"/>
      <c r="C1337" s="34"/>
      <c r="D1337" s="34"/>
      <c r="E1337" s="35" t="str">
        <f t="shared" si="122"/>
        <v/>
      </c>
      <c r="F1337" s="36"/>
      <c r="G1337" s="103" t="str">
        <f t="shared" si="120"/>
        <v/>
      </c>
      <c r="H1337" s="36"/>
      <c r="I1337" s="103" t="str">
        <f t="shared" si="121"/>
        <v/>
      </c>
      <c r="J1337" s="36"/>
      <c r="K1337" s="36"/>
      <c r="L1337" s="36"/>
      <c r="M1337" s="36"/>
      <c r="N1337" s="57"/>
      <c r="P1337" s="28" t="str">
        <f t="shared" si="123"/>
        <v/>
      </c>
    </row>
    <row r="1338" spans="1:16" ht="15.95" hidden="1" customHeight="1" x14ac:dyDescent="0.15">
      <c r="A1338" s="32"/>
      <c r="B1338" s="33"/>
      <c r="C1338" s="34"/>
      <c r="D1338" s="34"/>
      <c r="E1338" s="35" t="str">
        <f t="shared" si="122"/>
        <v/>
      </c>
      <c r="F1338" s="36"/>
      <c r="G1338" s="103" t="str">
        <f t="shared" si="120"/>
        <v/>
      </c>
      <c r="H1338" s="36"/>
      <c r="I1338" s="103" t="str">
        <f t="shared" si="121"/>
        <v/>
      </c>
      <c r="J1338" s="36"/>
      <c r="K1338" s="36"/>
      <c r="L1338" s="36"/>
      <c r="M1338" s="36"/>
      <c r="N1338" s="57"/>
      <c r="P1338" s="28" t="str">
        <f t="shared" si="123"/>
        <v/>
      </c>
    </row>
    <row r="1339" spans="1:16" ht="15.95" hidden="1" customHeight="1" x14ac:dyDescent="0.15">
      <c r="A1339" s="32"/>
      <c r="B1339" s="33"/>
      <c r="C1339" s="34"/>
      <c r="D1339" s="34"/>
      <c r="E1339" s="35" t="str">
        <f t="shared" si="122"/>
        <v/>
      </c>
      <c r="F1339" s="36"/>
      <c r="G1339" s="103" t="str">
        <f t="shared" si="120"/>
        <v/>
      </c>
      <c r="H1339" s="36"/>
      <c r="I1339" s="103" t="str">
        <f t="shared" si="121"/>
        <v/>
      </c>
      <c r="J1339" s="36"/>
      <c r="K1339" s="36"/>
      <c r="L1339" s="36"/>
      <c r="M1339" s="36"/>
      <c r="N1339" s="57"/>
      <c r="P1339" s="28" t="str">
        <f t="shared" si="123"/>
        <v/>
      </c>
    </row>
    <row r="1340" spans="1:16" ht="15.95" hidden="1" customHeight="1" x14ac:dyDescent="0.15">
      <c r="A1340" s="32"/>
      <c r="B1340" s="33"/>
      <c r="C1340" s="34"/>
      <c r="D1340" s="34"/>
      <c r="E1340" s="35" t="str">
        <f t="shared" si="122"/>
        <v/>
      </c>
      <c r="F1340" s="36"/>
      <c r="G1340" s="103" t="str">
        <f t="shared" si="120"/>
        <v/>
      </c>
      <c r="H1340" s="36"/>
      <c r="I1340" s="103" t="str">
        <f t="shared" si="121"/>
        <v/>
      </c>
      <c r="J1340" s="36"/>
      <c r="K1340" s="36"/>
      <c r="L1340" s="36"/>
      <c r="M1340" s="36"/>
      <c r="N1340" s="57"/>
      <c r="P1340" s="28" t="str">
        <f t="shared" si="123"/>
        <v/>
      </c>
    </row>
    <row r="1341" spans="1:16" ht="15.95" hidden="1" customHeight="1" x14ac:dyDescent="0.15">
      <c r="A1341" s="32"/>
      <c r="B1341" s="33"/>
      <c r="C1341" s="34"/>
      <c r="D1341" s="34"/>
      <c r="E1341" s="35" t="str">
        <f t="shared" si="122"/>
        <v/>
      </c>
      <c r="F1341" s="36"/>
      <c r="G1341" s="103" t="str">
        <f t="shared" si="120"/>
        <v/>
      </c>
      <c r="H1341" s="36"/>
      <c r="I1341" s="103" t="str">
        <f t="shared" si="121"/>
        <v/>
      </c>
      <c r="J1341" s="36"/>
      <c r="K1341" s="36"/>
      <c r="L1341" s="36"/>
      <c r="M1341" s="36"/>
      <c r="N1341" s="57"/>
      <c r="P1341" s="28" t="str">
        <f t="shared" si="123"/>
        <v/>
      </c>
    </row>
    <row r="1342" spans="1:16" ht="15.95" hidden="1" customHeight="1" x14ac:dyDescent="0.15">
      <c r="A1342" s="32"/>
      <c r="B1342" s="33"/>
      <c r="C1342" s="34"/>
      <c r="D1342" s="34"/>
      <c r="E1342" s="35" t="str">
        <f t="shared" si="122"/>
        <v/>
      </c>
      <c r="F1342" s="36"/>
      <c r="G1342" s="103" t="str">
        <f t="shared" si="120"/>
        <v/>
      </c>
      <c r="H1342" s="36"/>
      <c r="I1342" s="103" t="str">
        <f t="shared" si="121"/>
        <v/>
      </c>
      <c r="J1342" s="36"/>
      <c r="K1342" s="36"/>
      <c r="L1342" s="36"/>
      <c r="M1342" s="36"/>
      <c r="N1342" s="57"/>
      <c r="P1342" s="28" t="str">
        <f t="shared" si="123"/>
        <v/>
      </c>
    </row>
    <row r="1343" spans="1:16" ht="15.95" hidden="1" customHeight="1" x14ac:dyDescent="0.15">
      <c r="A1343" s="32"/>
      <c r="B1343" s="33"/>
      <c r="C1343" s="34"/>
      <c r="D1343" s="34"/>
      <c r="E1343" s="35" t="str">
        <f t="shared" si="122"/>
        <v/>
      </c>
      <c r="F1343" s="36"/>
      <c r="G1343" s="103" t="str">
        <f t="shared" si="120"/>
        <v/>
      </c>
      <c r="H1343" s="36"/>
      <c r="I1343" s="103" t="str">
        <f t="shared" si="121"/>
        <v/>
      </c>
      <c r="J1343" s="36"/>
      <c r="K1343" s="36"/>
      <c r="L1343" s="36"/>
      <c r="M1343" s="36"/>
      <c r="N1343" s="57"/>
      <c r="P1343" s="28" t="str">
        <f t="shared" si="123"/>
        <v/>
      </c>
    </row>
    <row r="1344" spans="1:16" ht="15.95" hidden="1" customHeight="1" x14ac:dyDescent="0.15">
      <c r="A1344" s="32"/>
      <c r="B1344" s="33"/>
      <c r="C1344" s="34"/>
      <c r="D1344" s="34"/>
      <c r="E1344" s="35" t="str">
        <f t="shared" si="122"/>
        <v/>
      </c>
      <c r="F1344" s="36"/>
      <c r="G1344" s="103" t="str">
        <f t="shared" si="120"/>
        <v/>
      </c>
      <c r="H1344" s="36"/>
      <c r="I1344" s="103" t="str">
        <f t="shared" si="121"/>
        <v/>
      </c>
      <c r="J1344" s="36"/>
      <c r="K1344" s="36"/>
      <c r="L1344" s="36"/>
      <c r="M1344" s="36"/>
      <c r="N1344" s="57"/>
      <c r="P1344" s="28" t="str">
        <f t="shared" si="123"/>
        <v/>
      </c>
    </row>
    <row r="1345" spans="1:16" ht="15.95" hidden="1" customHeight="1" x14ac:dyDescent="0.15">
      <c r="A1345" s="32"/>
      <c r="B1345" s="33"/>
      <c r="C1345" s="34"/>
      <c r="D1345" s="34"/>
      <c r="E1345" s="35" t="str">
        <f t="shared" si="122"/>
        <v/>
      </c>
      <c r="F1345" s="36"/>
      <c r="G1345" s="103" t="str">
        <f t="shared" si="120"/>
        <v/>
      </c>
      <c r="H1345" s="36"/>
      <c r="I1345" s="103" t="str">
        <f t="shared" si="121"/>
        <v/>
      </c>
      <c r="J1345" s="36"/>
      <c r="K1345" s="36"/>
      <c r="L1345" s="36"/>
      <c r="M1345" s="36"/>
      <c r="N1345" s="57"/>
      <c r="P1345" s="28" t="str">
        <f t="shared" si="123"/>
        <v/>
      </c>
    </row>
    <row r="1346" spans="1:16" ht="15.95" hidden="1" customHeight="1" x14ac:dyDescent="0.15">
      <c r="A1346" s="32"/>
      <c r="B1346" s="33"/>
      <c r="C1346" s="34"/>
      <c r="D1346" s="34"/>
      <c r="E1346" s="35" t="str">
        <f t="shared" si="122"/>
        <v/>
      </c>
      <c r="F1346" s="36"/>
      <c r="G1346" s="103" t="str">
        <f t="shared" ref="G1346:G1409" si="124">IF(F1346="","",VLOOKUP(F1346,科目一覧表,2,FALSE))</f>
        <v/>
      </c>
      <c r="H1346" s="36"/>
      <c r="I1346" s="103" t="str">
        <f t="shared" ref="I1346:I1409" si="125">IF(H1346="","",VLOOKUP(H1346,補助科目一覧表,2,FALSE))</f>
        <v/>
      </c>
      <c r="J1346" s="36"/>
      <c r="K1346" s="36"/>
      <c r="L1346" s="36"/>
      <c r="M1346" s="36"/>
      <c r="N1346" s="57"/>
      <c r="P1346" s="28" t="str">
        <f t="shared" si="123"/>
        <v/>
      </c>
    </row>
    <row r="1347" spans="1:16" ht="15.95" hidden="1" customHeight="1" x14ac:dyDescent="0.15">
      <c r="A1347" s="32"/>
      <c r="B1347" s="33"/>
      <c r="C1347" s="34"/>
      <c r="D1347" s="34"/>
      <c r="E1347" s="35" t="str">
        <f t="shared" si="122"/>
        <v/>
      </c>
      <c r="F1347" s="36"/>
      <c r="G1347" s="103" t="str">
        <f t="shared" si="124"/>
        <v/>
      </c>
      <c r="H1347" s="36"/>
      <c r="I1347" s="103" t="str">
        <f t="shared" si="125"/>
        <v/>
      </c>
      <c r="J1347" s="36"/>
      <c r="K1347" s="36"/>
      <c r="L1347" s="36"/>
      <c r="M1347" s="36"/>
      <c r="N1347" s="57"/>
      <c r="P1347" s="28" t="str">
        <f t="shared" si="123"/>
        <v/>
      </c>
    </row>
    <row r="1348" spans="1:16" ht="15.95" hidden="1" customHeight="1" x14ac:dyDescent="0.15">
      <c r="A1348" s="32"/>
      <c r="B1348" s="33"/>
      <c r="C1348" s="34"/>
      <c r="D1348" s="34"/>
      <c r="E1348" s="35" t="str">
        <f t="shared" si="122"/>
        <v/>
      </c>
      <c r="F1348" s="36"/>
      <c r="G1348" s="103" t="str">
        <f t="shared" si="124"/>
        <v/>
      </c>
      <c r="H1348" s="36"/>
      <c r="I1348" s="103" t="str">
        <f t="shared" si="125"/>
        <v/>
      </c>
      <c r="J1348" s="36"/>
      <c r="K1348" s="36"/>
      <c r="L1348" s="36"/>
      <c r="M1348" s="36"/>
      <c r="N1348" s="57"/>
      <c r="P1348" s="28" t="str">
        <f t="shared" si="123"/>
        <v/>
      </c>
    </row>
    <row r="1349" spans="1:16" ht="15.95" hidden="1" customHeight="1" x14ac:dyDescent="0.15">
      <c r="A1349" s="32"/>
      <c r="B1349" s="33"/>
      <c r="C1349" s="34"/>
      <c r="D1349" s="34"/>
      <c r="E1349" s="35" t="str">
        <f t="shared" si="122"/>
        <v/>
      </c>
      <c r="F1349" s="36"/>
      <c r="G1349" s="103" t="str">
        <f t="shared" si="124"/>
        <v/>
      </c>
      <c r="H1349" s="36"/>
      <c r="I1349" s="103" t="str">
        <f t="shared" si="125"/>
        <v/>
      </c>
      <c r="J1349" s="36"/>
      <c r="K1349" s="36"/>
      <c r="L1349" s="36"/>
      <c r="M1349" s="36"/>
      <c r="N1349" s="57"/>
      <c r="P1349" s="28" t="str">
        <f t="shared" si="123"/>
        <v/>
      </c>
    </row>
    <row r="1350" spans="1:16" ht="15.95" hidden="1" customHeight="1" x14ac:dyDescent="0.15">
      <c r="A1350" s="32"/>
      <c r="B1350" s="33"/>
      <c r="C1350" s="34"/>
      <c r="D1350" s="34"/>
      <c r="E1350" s="35" t="str">
        <f t="shared" si="122"/>
        <v/>
      </c>
      <c r="F1350" s="36"/>
      <c r="G1350" s="103" t="str">
        <f t="shared" si="124"/>
        <v/>
      </c>
      <c r="H1350" s="36"/>
      <c r="I1350" s="103" t="str">
        <f t="shared" si="125"/>
        <v/>
      </c>
      <c r="J1350" s="36"/>
      <c r="K1350" s="36"/>
      <c r="L1350" s="36"/>
      <c r="M1350" s="36"/>
      <c r="N1350" s="57"/>
      <c r="P1350" s="28" t="str">
        <f t="shared" si="123"/>
        <v/>
      </c>
    </row>
    <row r="1351" spans="1:16" ht="15.95" hidden="1" customHeight="1" x14ac:dyDescent="0.15">
      <c r="A1351" s="32"/>
      <c r="B1351" s="33"/>
      <c r="C1351" s="34"/>
      <c r="D1351" s="34"/>
      <c r="E1351" s="35" t="str">
        <f t="shared" si="122"/>
        <v/>
      </c>
      <c r="F1351" s="36"/>
      <c r="G1351" s="103" t="str">
        <f t="shared" si="124"/>
        <v/>
      </c>
      <c r="H1351" s="36"/>
      <c r="I1351" s="103" t="str">
        <f t="shared" si="125"/>
        <v/>
      </c>
      <c r="J1351" s="36"/>
      <c r="K1351" s="36"/>
      <c r="L1351" s="36"/>
      <c r="M1351" s="36"/>
      <c r="N1351" s="57"/>
      <c r="P1351" s="28" t="str">
        <f t="shared" si="123"/>
        <v/>
      </c>
    </row>
    <row r="1352" spans="1:16" ht="15.95" hidden="1" customHeight="1" x14ac:dyDescent="0.15">
      <c r="A1352" s="32"/>
      <c r="B1352" s="33"/>
      <c r="C1352" s="34"/>
      <c r="D1352" s="34"/>
      <c r="E1352" s="35" t="str">
        <f t="shared" si="122"/>
        <v/>
      </c>
      <c r="F1352" s="36"/>
      <c r="G1352" s="103" t="str">
        <f t="shared" si="124"/>
        <v/>
      </c>
      <c r="H1352" s="36"/>
      <c r="I1352" s="103" t="str">
        <f t="shared" si="125"/>
        <v/>
      </c>
      <c r="J1352" s="36"/>
      <c r="K1352" s="36"/>
      <c r="L1352" s="36"/>
      <c r="M1352" s="36"/>
      <c r="N1352" s="57"/>
      <c r="P1352" s="28" t="str">
        <f t="shared" si="123"/>
        <v/>
      </c>
    </row>
    <row r="1353" spans="1:16" ht="15.95" hidden="1" customHeight="1" x14ac:dyDescent="0.15">
      <c r="A1353" s="32"/>
      <c r="B1353" s="33"/>
      <c r="C1353" s="34"/>
      <c r="D1353" s="34"/>
      <c r="E1353" s="35" t="str">
        <f t="shared" si="122"/>
        <v/>
      </c>
      <c r="F1353" s="36"/>
      <c r="G1353" s="103" t="str">
        <f t="shared" si="124"/>
        <v/>
      </c>
      <c r="H1353" s="36"/>
      <c r="I1353" s="103" t="str">
        <f t="shared" si="125"/>
        <v/>
      </c>
      <c r="J1353" s="36"/>
      <c r="K1353" s="36"/>
      <c r="L1353" s="36"/>
      <c r="M1353" s="36"/>
      <c r="N1353" s="57"/>
      <c r="P1353" s="28" t="str">
        <f t="shared" si="123"/>
        <v/>
      </c>
    </row>
    <row r="1354" spans="1:16" ht="15.95" hidden="1" customHeight="1" x14ac:dyDescent="0.15">
      <c r="A1354" s="32"/>
      <c r="B1354" s="33"/>
      <c r="C1354" s="34"/>
      <c r="D1354" s="34"/>
      <c r="E1354" s="35" t="str">
        <f t="shared" si="122"/>
        <v/>
      </c>
      <c r="F1354" s="36"/>
      <c r="G1354" s="103" t="str">
        <f t="shared" si="124"/>
        <v/>
      </c>
      <c r="H1354" s="36"/>
      <c r="I1354" s="103" t="str">
        <f t="shared" si="125"/>
        <v/>
      </c>
      <c r="J1354" s="36"/>
      <c r="K1354" s="36"/>
      <c r="L1354" s="36"/>
      <c r="M1354" s="36"/>
      <c r="N1354" s="57"/>
      <c r="P1354" s="28" t="str">
        <f t="shared" si="123"/>
        <v/>
      </c>
    </row>
    <row r="1355" spans="1:16" ht="15.95" hidden="1" customHeight="1" x14ac:dyDescent="0.15">
      <c r="A1355" s="32"/>
      <c r="B1355" s="33"/>
      <c r="C1355" s="34"/>
      <c r="D1355" s="34"/>
      <c r="E1355" s="35" t="str">
        <f t="shared" si="122"/>
        <v/>
      </c>
      <c r="F1355" s="36"/>
      <c r="G1355" s="103" t="str">
        <f t="shared" si="124"/>
        <v/>
      </c>
      <c r="H1355" s="36"/>
      <c r="I1355" s="103" t="str">
        <f t="shared" si="125"/>
        <v/>
      </c>
      <c r="J1355" s="36"/>
      <c r="K1355" s="36"/>
      <c r="L1355" s="36"/>
      <c r="M1355" s="36"/>
      <c r="N1355" s="57"/>
      <c r="P1355" s="28" t="str">
        <f t="shared" si="123"/>
        <v/>
      </c>
    </row>
    <row r="1356" spans="1:16" ht="15.95" hidden="1" customHeight="1" x14ac:dyDescent="0.15">
      <c r="A1356" s="32"/>
      <c r="B1356" s="33"/>
      <c r="C1356" s="34"/>
      <c r="D1356" s="34"/>
      <c r="E1356" s="35" t="str">
        <f t="shared" si="122"/>
        <v/>
      </c>
      <c r="F1356" s="36"/>
      <c r="G1356" s="103" t="str">
        <f t="shared" si="124"/>
        <v/>
      </c>
      <c r="H1356" s="36"/>
      <c r="I1356" s="103" t="str">
        <f t="shared" si="125"/>
        <v/>
      </c>
      <c r="J1356" s="36"/>
      <c r="K1356" s="36"/>
      <c r="L1356" s="36"/>
      <c r="M1356" s="36"/>
      <c r="N1356" s="57"/>
      <c r="P1356" s="28" t="str">
        <f t="shared" si="123"/>
        <v/>
      </c>
    </row>
    <row r="1357" spans="1:16" ht="15.95" hidden="1" customHeight="1" x14ac:dyDescent="0.15">
      <c r="A1357" s="32"/>
      <c r="B1357" s="33"/>
      <c r="C1357" s="34"/>
      <c r="D1357" s="34"/>
      <c r="E1357" s="35" t="str">
        <f t="shared" si="122"/>
        <v/>
      </c>
      <c r="F1357" s="36"/>
      <c r="G1357" s="103" t="str">
        <f t="shared" si="124"/>
        <v/>
      </c>
      <c r="H1357" s="36"/>
      <c r="I1357" s="103" t="str">
        <f t="shared" si="125"/>
        <v/>
      </c>
      <c r="J1357" s="36"/>
      <c r="K1357" s="36"/>
      <c r="L1357" s="36"/>
      <c r="M1357" s="36"/>
      <c r="N1357" s="57"/>
      <c r="P1357" s="28" t="str">
        <f t="shared" si="123"/>
        <v/>
      </c>
    </row>
    <row r="1358" spans="1:16" ht="15.95" hidden="1" customHeight="1" x14ac:dyDescent="0.15">
      <c r="A1358" s="32"/>
      <c r="B1358" s="33"/>
      <c r="C1358" s="34"/>
      <c r="D1358" s="34"/>
      <c r="E1358" s="35" t="str">
        <f t="shared" si="122"/>
        <v/>
      </c>
      <c r="F1358" s="36"/>
      <c r="G1358" s="103" t="str">
        <f t="shared" si="124"/>
        <v/>
      </c>
      <c r="H1358" s="36"/>
      <c r="I1358" s="103" t="str">
        <f t="shared" si="125"/>
        <v/>
      </c>
      <c r="J1358" s="36"/>
      <c r="K1358" s="36"/>
      <c r="L1358" s="36"/>
      <c r="M1358" s="36"/>
      <c r="N1358" s="57"/>
      <c r="P1358" s="28" t="str">
        <f t="shared" si="123"/>
        <v/>
      </c>
    </row>
    <row r="1359" spans="1:16" ht="15.95" hidden="1" customHeight="1" x14ac:dyDescent="0.15">
      <c r="A1359" s="32"/>
      <c r="B1359" s="33"/>
      <c r="C1359" s="34"/>
      <c r="D1359" s="34"/>
      <c r="E1359" s="35" t="str">
        <f t="shared" si="122"/>
        <v/>
      </c>
      <c r="F1359" s="36"/>
      <c r="G1359" s="103" t="str">
        <f t="shared" si="124"/>
        <v/>
      </c>
      <c r="H1359" s="36"/>
      <c r="I1359" s="103" t="str">
        <f t="shared" si="125"/>
        <v/>
      </c>
      <c r="J1359" s="36"/>
      <c r="K1359" s="36"/>
      <c r="L1359" s="36"/>
      <c r="M1359" s="36"/>
      <c r="N1359" s="57"/>
      <c r="P1359" s="28" t="str">
        <f t="shared" si="123"/>
        <v/>
      </c>
    </row>
    <row r="1360" spans="1:16" ht="15.95" hidden="1" customHeight="1" x14ac:dyDescent="0.15">
      <c r="A1360" s="32"/>
      <c r="B1360" s="33"/>
      <c r="C1360" s="34"/>
      <c r="D1360" s="34"/>
      <c r="E1360" s="35" t="str">
        <f t="shared" si="122"/>
        <v/>
      </c>
      <c r="F1360" s="36"/>
      <c r="G1360" s="103" t="str">
        <f t="shared" si="124"/>
        <v/>
      </c>
      <c r="H1360" s="36"/>
      <c r="I1360" s="103" t="str">
        <f t="shared" si="125"/>
        <v/>
      </c>
      <c r="J1360" s="36"/>
      <c r="K1360" s="36"/>
      <c r="L1360" s="36"/>
      <c r="M1360" s="36"/>
      <c r="N1360" s="57"/>
      <c r="P1360" s="28" t="str">
        <f t="shared" si="123"/>
        <v/>
      </c>
    </row>
    <row r="1361" spans="1:16" ht="15.95" hidden="1" customHeight="1" x14ac:dyDescent="0.15">
      <c r="A1361" s="32"/>
      <c r="B1361" s="33"/>
      <c r="C1361" s="34"/>
      <c r="D1361" s="34"/>
      <c r="E1361" s="35" t="str">
        <f t="shared" si="122"/>
        <v/>
      </c>
      <c r="F1361" s="36"/>
      <c r="G1361" s="103" t="str">
        <f t="shared" si="124"/>
        <v/>
      </c>
      <c r="H1361" s="36"/>
      <c r="I1361" s="103" t="str">
        <f t="shared" si="125"/>
        <v/>
      </c>
      <c r="J1361" s="36"/>
      <c r="K1361" s="36"/>
      <c r="L1361" s="36"/>
      <c r="M1361" s="36"/>
      <c r="N1361" s="57"/>
      <c r="P1361" s="28" t="str">
        <f t="shared" si="123"/>
        <v/>
      </c>
    </row>
    <row r="1362" spans="1:16" ht="15.95" hidden="1" customHeight="1" x14ac:dyDescent="0.15">
      <c r="A1362" s="32"/>
      <c r="B1362" s="33"/>
      <c r="C1362" s="34"/>
      <c r="D1362" s="34"/>
      <c r="E1362" s="35" t="str">
        <f t="shared" si="122"/>
        <v/>
      </c>
      <c r="F1362" s="36"/>
      <c r="G1362" s="103" t="str">
        <f t="shared" si="124"/>
        <v/>
      </c>
      <c r="H1362" s="36"/>
      <c r="I1362" s="103" t="str">
        <f t="shared" si="125"/>
        <v/>
      </c>
      <c r="J1362" s="36"/>
      <c r="K1362" s="36"/>
      <c r="L1362" s="36"/>
      <c r="M1362" s="36"/>
      <c r="N1362" s="57"/>
      <c r="P1362" s="28" t="str">
        <f t="shared" si="123"/>
        <v/>
      </c>
    </row>
    <row r="1363" spans="1:16" ht="15.95" hidden="1" customHeight="1" x14ac:dyDescent="0.15">
      <c r="A1363" s="32"/>
      <c r="B1363" s="33"/>
      <c r="C1363" s="34"/>
      <c r="D1363" s="34"/>
      <c r="E1363" s="35" t="str">
        <f t="shared" si="122"/>
        <v/>
      </c>
      <c r="F1363" s="36"/>
      <c r="G1363" s="103" t="str">
        <f t="shared" si="124"/>
        <v/>
      </c>
      <c r="H1363" s="36"/>
      <c r="I1363" s="103" t="str">
        <f t="shared" si="125"/>
        <v/>
      </c>
      <c r="J1363" s="36"/>
      <c r="K1363" s="36"/>
      <c r="L1363" s="36"/>
      <c r="M1363" s="36"/>
      <c r="N1363" s="57"/>
      <c r="P1363" s="28" t="str">
        <f t="shared" si="123"/>
        <v/>
      </c>
    </row>
    <row r="1364" spans="1:16" ht="15.95" hidden="1" customHeight="1" x14ac:dyDescent="0.15">
      <c r="A1364" s="32"/>
      <c r="B1364" s="33"/>
      <c r="C1364" s="34"/>
      <c r="D1364" s="34"/>
      <c r="E1364" s="35" t="str">
        <f t="shared" si="122"/>
        <v/>
      </c>
      <c r="F1364" s="36"/>
      <c r="G1364" s="103" t="str">
        <f t="shared" si="124"/>
        <v/>
      </c>
      <c r="H1364" s="36"/>
      <c r="I1364" s="103" t="str">
        <f t="shared" si="125"/>
        <v/>
      </c>
      <c r="J1364" s="36"/>
      <c r="K1364" s="36"/>
      <c r="L1364" s="36"/>
      <c r="M1364" s="36"/>
      <c r="N1364" s="57"/>
      <c r="P1364" s="28" t="str">
        <f t="shared" si="123"/>
        <v/>
      </c>
    </row>
    <row r="1365" spans="1:16" ht="15.95" hidden="1" customHeight="1" x14ac:dyDescent="0.15">
      <c r="A1365" s="32"/>
      <c r="B1365" s="33"/>
      <c r="C1365" s="34"/>
      <c r="D1365" s="34"/>
      <c r="E1365" s="35" t="str">
        <f t="shared" si="122"/>
        <v/>
      </c>
      <c r="F1365" s="36"/>
      <c r="G1365" s="103" t="str">
        <f t="shared" si="124"/>
        <v/>
      </c>
      <c r="H1365" s="36"/>
      <c r="I1365" s="103" t="str">
        <f t="shared" si="125"/>
        <v/>
      </c>
      <c r="J1365" s="36"/>
      <c r="K1365" s="36"/>
      <c r="L1365" s="36"/>
      <c r="M1365" s="36"/>
      <c r="N1365" s="57"/>
      <c r="P1365" s="28" t="str">
        <f t="shared" si="123"/>
        <v/>
      </c>
    </row>
    <row r="1366" spans="1:16" ht="15.95" hidden="1" customHeight="1" x14ac:dyDescent="0.15">
      <c r="A1366" s="32"/>
      <c r="B1366" s="33"/>
      <c r="C1366" s="34"/>
      <c r="D1366" s="34"/>
      <c r="E1366" s="35" t="str">
        <f t="shared" si="122"/>
        <v/>
      </c>
      <c r="F1366" s="36"/>
      <c r="G1366" s="103" t="str">
        <f t="shared" si="124"/>
        <v/>
      </c>
      <c r="H1366" s="36"/>
      <c r="I1366" s="103" t="str">
        <f t="shared" si="125"/>
        <v/>
      </c>
      <c r="J1366" s="36"/>
      <c r="K1366" s="36"/>
      <c r="L1366" s="36"/>
      <c r="M1366" s="36"/>
      <c r="N1366" s="57"/>
      <c r="P1366" s="28" t="str">
        <f t="shared" si="123"/>
        <v/>
      </c>
    </row>
    <row r="1367" spans="1:16" ht="15.95" hidden="1" customHeight="1" x14ac:dyDescent="0.15">
      <c r="A1367" s="32"/>
      <c r="B1367" s="33"/>
      <c r="C1367" s="34"/>
      <c r="D1367" s="34"/>
      <c r="E1367" s="35" t="str">
        <f t="shared" si="122"/>
        <v/>
      </c>
      <c r="F1367" s="36"/>
      <c r="G1367" s="103" t="str">
        <f t="shared" si="124"/>
        <v/>
      </c>
      <c r="H1367" s="36"/>
      <c r="I1367" s="103" t="str">
        <f t="shared" si="125"/>
        <v/>
      </c>
      <c r="J1367" s="36"/>
      <c r="K1367" s="36"/>
      <c r="L1367" s="36"/>
      <c r="M1367" s="36"/>
      <c r="N1367" s="57"/>
      <c r="P1367" s="28" t="str">
        <f t="shared" si="123"/>
        <v/>
      </c>
    </row>
    <row r="1368" spans="1:16" ht="15.95" hidden="1" customHeight="1" x14ac:dyDescent="0.15">
      <c r="A1368" s="32"/>
      <c r="B1368" s="33"/>
      <c r="C1368" s="34"/>
      <c r="D1368" s="34"/>
      <c r="E1368" s="35" t="str">
        <f t="shared" si="122"/>
        <v/>
      </c>
      <c r="F1368" s="36"/>
      <c r="G1368" s="103" t="str">
        <f t="shared" si="124"/>
        <v/>
      </c>
      <c r="H1368" s="36"/>
      <c r="I1368" s="103" t="str">
        <f t="shared" si="125"/>
        <v/>
      </c>
      <c r="J1368" s="36"/>
      <c r="K1368" s="36"/>
      <c r="L1368" s="36"/>
      <c r="M1368" s="36"/>
      <c r="N1368" s="57"/>
      <c r="P1368" s="28" t="str">
        <f t="shared" si="123"/>
        <v/>
      </c>
    </row>
    <row r="1369" spans="1:16" ht="15.95" hidden="1" customHeight="1" x14ac:dyDescent="0.15">
      <c r="A1369" s="32"/>
      <c r="B1369" s="33"/>
      <c r="C1369" s="34"/>
      <c r="D1369" s="34"/>
      <c r="E1369" s="35" t="str">
        <f t="shared" si="122"/>
        <v/>
      </c>
      <c r="F1369" s="36"/>
      <c r="G1369" s="103" t="str">
        <f t="shared" si="124"/>
        <v/>
      </c>
      <c r="H1369" s="36"/>
      <c r="I1369" s="103" t="str">
        <f t="shared" si="125"/>
        <v/>
      </c>
      <c r="J1369" s="36"/>
      <c r="K1369" s="36"/>
      <c r="L1369" s="36"/>
      <c r="M1369" s="36"/>
      <c r="N1369" s="57"/>
      <c r="P1369" s="28" t="str">
        <f t="shared" si="123"/>
        <v/>
      </c>
    </row>
    <row r="1370" spans="1:16" ht="15.95" hidden="1" customHeight="1" x14ac:dyDescent="0.15">
      <c r="A1370" s="32"/>
      <c r="B1370" s="33"/>
      <c r="C1370" s="34"/>
      <c r="D1370" s="34"/>
      <c r="E1370" s="35" t="str">
        <f t="shared" si="122"/>
        <v/>
      </c>
      <c r="F1370" s="36"/>
      <c r="G1370" s="103" t="str">
        <f t="shared" si="124"/>
        <v/>
      </c>
      <c r="H1370" s="36"/>
      <c r="I1370" s="103" t="str">
        <f t="shared" si="125"/>
        <v/>
      </c>
      <c r="J1370" s="36"/>
      <c r="K1370" s="36"/>
      <c r="L1370" s="36"/>
      <c r="M1370" s="36"/>
      <c r="N1370" s="57"/>
      <c r="P1370" s="28" t="str">
        <f t="shared" si="123"/>
        <v/>
      </c>
    </row>
    <row r="1371" spans="1:16" ht="15.95" hidden="1" customHeight="1" x14ac:dyDescent="0.15">
      <c r="A1371" s="32"/>
      <c r="B1371" s="33"/>
      <c r="C1371" s="34"/>
      <c r="D1371" s="34"/>
      <c r="E1371" s="35" t="str">
        <f t="shared" si="122"/>
        <v/>
      </c>
      <c r="F1371" s="36"/>
      <c r="G1371" s="103" t="str">
        <f t="shared" si="124"/>
        <v/>
      </c>
      <c r="H1371" s="36"/>
      <c r="I1371" s="103" t="str">
        <f t="shared" si="125"/>
        <v/>
      </c>
      <c r="J1371" s="36"/>
      <c r="K1371" s="36"/>
      <c r="L1371" s="36"/>
      <c r="M1371" s="36"/>
      <c r="N1371" s="57"/>
      <c r="P1371" s="28" t="str">
        <f t="shared" si="123"/>
        <v/>
      </c>
    </row>
    <row r="1372" spans="1:16" ht="15.95" hidden="1" customHeight="1" x14ac:dyDescent="0.15">
      <c r="A1372" s="32"/>
      <c r="B1372" s="33"/>
      <c r="C1372" s="34"/>
      <c r="D1372" s="34"/>
      <c r="E1372" s="35" t="str">
        <f t="shared" si="122"/>
        <v/>
      </c>
      <c r="F1372" s="36"/>
      <c r="G1372" s="103" t="str">
        <f t="shared" si="124"/>
        <v/>
      </c>
      <c r="H1372" s="36"/>
      <c r="I1372" s="103" t="str">
        <f t="shared" si="125"/>
        <v/>
      </c>
      <c r="J1372" s="36"/>
      <c r="K1372" s="36"/>
      <c r="L1372" s="36"/>
      <c r="M1372" s="36"/>
      <c r="N1372" s="57"/>
      <c r="P1372" s="28" t="str">
        <f t="shared" si="123"/>
        <v/>
      </c>
    </row>
    <row r="1373" spans="1:16" ht="15.95" hidden="1" customHeight="1" x14ac:dyDescent="0.15">
      <c r="A1373" s="32"/>
      <c r="B1373" s="33"/>
      <c r="C1373" s="34"/>
      <c r="D1373" s="34"/>
      <c r="E1373" s="35" t="str">
        <f t="shared" si="122"/>
        <v/>
      </c>
      <c r="F1373" s="36"/>
      <c r="G1373" s="103" t="str">
        <f t="shared" si="124"/>
        <v/>
      </c>
      <c r="H1373" s="36"/>
      <c r="I1373" s="103" t="str">
        <f t="shared" si="125"/>
        <v/>
      </c>
      <c r="J1373" s="36"/>
      <c r="K1373" s="36"/>
      <c r="L1373" s="36"/>
      <c r="M1373" s="36"/>
      <c r="N1373" s="57"/>
      <c r="P1373" s="28" t="str">
        <f t="shared" si="123"/>
        <v/>
      </c>
    </row>
    <row r="1374" spans="1:16" ht="15.95" hidden="1" customHeight="1" x14ac:dyDescent="0.15">
      <c r="A1374" s="32"/>
      <c r="B1374" s="33"/>
      <c r="C1374" s="34"/>
      <c r="D1374" s="34"/>
      <c r="E1374" s="35" t="str">
        <f t="shared" si="122"/>
        <v/>
      </c>
      <c r="F1374" s="36"/>
      <c r="G1374" s="103" t="str">
        <f t="shared" si="124"/>
        <v/>
      </c>
      <c r="H1374" s="36"/>
      <c r="I1374" s="103" t="str">
        <f t="shared" si="125"/>
        <v/>
      </c>
      <c r="J1374" s="36"/>
      <c r="K1374" s="36"/>
      <c r="L1374" s="36"/>
      <c r="M1374" s="36"/>
      <c r="N1374" s="57"/>
      <c r="P1374" s="28" t="str">
        <f t="shared" si="123"/>
        <v/>
      </c>
    </row>
    <row r="1375" spans="1:16" ht="15.95" hidden="1" customHeight="1" x14ac:dyDescent="0.15">
      <c r="A1375" s="32"/>
      <c r="B1375" s="33"/>
      <c r="C1375" s="34"/>
      <c r="D1375" s="34"/>
      <c r="E1375" s="35" t="str">
        <f t="shared" si="122"/>
        <v/>
      </c>
      <c r="F1375" s="36"/>
      <c r="G1375" s="103" t="str">
        <f t="shared" si="124"/>
        <v/>
      </c>
      <c r="H1375" s="36"/>
      <c r="I1375" s="103" t="str">
        <f t="shared" si="125"/>
        <v/>
      </c>
      <c r="J1375" s="36"/>
      <c r="K1375" s="36"/>
      <c r="L1375" s="36"/>
      <c r="M1375" s="36"/>
      <c r="N1375" s="57"/>
      <c r="P1375" s="28" t="str">
        <f t="shared" si="123"/>
        <v/>
      </c>
    </row>
    <row r="1376" spans="1:16" ht="15.95" hidden="1" customHeight="1" x14ac:dyDescent="0.15">
      <c r="A1376" s="32"/>
      <c r="B1376" s="33"/>
      <c r="C1376" s="34"/>
      <c r="D1376" s="34"/>
      <c r="E1376" s="35" t="str">
        <f t="shared" si="122"/>
        <v/>
      </c>
      <c r="F1376" s="36"/>
      <c r="G1376" s="103" t="str">
        <f t="shared" si="124"/>
        <v/>
      </c>
      <c r="H1376" s="36"/>
      <c r="I1376" s="103" t="str">
        <f t="shared" si="125"/>
        <v/>
      </c>
      <c r="J1376" s="36"/>
      <c r="K1376" s="36"/>
      <c r="L1376" s="36"/>
      <c r="M1376" s="36"/>
      <c r="N1376" s="57"/>
      <c r="P1376" s="28" t="str">
        <f t="shared" si="123"/>
        <v/>
      </c>
    </row>
    <row r="1377" spans="1:16" ht="15.95" hidden="1" customHeight="1" x14ac:dyDescent="0.15">
      <c r="A1377" s="32"/>
      <c r="B1377" s="33"/>
      <c r="C1377" s="34"/>
      <c r="D1377" s="34"/>
      <c r="E1377" s="35" t="str">
        <f t="shared" si="122"/>
        <v/>
      </c>
      <c r="F1377" s="36"/>
      <c r="G1377" s="103" t="str">
        <f t="shared" si="124"/>
        <v/>
      </c>
      <c r="H1377" s="36"/>
      <c r="I1377" s="103" t="str">
        <f t="shared" si="125"/>
        <v/>
      </c>
      <c r="J1377" s="36"/>
      <c r="K1377" s="36"/>
      <c r="L1377" s="36"/>
      <c r="M1377" s="36"/>
      <c r="N1377" s="57"/>
      <c r="P1377" s="28" t="str">
        <f t="shared" si="123"/>
        <v/>
      </c>
    </row>
    <row r="1378" spans="1:16" ht="15.95" hidden="1" customHeight="1" x14ac:dyDescent="0.15">
      <c r="A1378" s="32"/>
      <c r="B1378" s="33"/>
      <c r="C1378" s="34"/>
      <c r="D1378" s="34"/>
      <c r="E1378" s="35" t="str">
        <f t="shared" si="122"/>
        <v/>
      </c>
      <c r="F1378" s="36"/>
      <c r="G1378" s="103" t="str">
        <f t="shared" si="124"/>
        <v/>
      </c>
      <c r="H1378" s="36"/>
      <c r="I1378" s="103" t="str">
        <f t="shared" si="125"/>
        <v/>
      </c>
      <c r="J1378" s="36"/>
      <c r="K1378" s="36"/>
      <c r="L1378" s="36"/>
      <c r="M1378" s="36"/>
      <c r="N1378" s="57"/>
      <c r="P1378" s="28" t="str">
        <f t="shared" si="123"/>
        <v/>
      </c>
    </row>
    <row r="1379" spans="1:16" ht="15.95" hidden="1" customHeight="1" x14ac:dyDescent="0.15">
      <c r="A1379" s="32"/>
      <c r="B1379" s="33"/>
      <c r="C1379" s="34"/>
      <c r="D1379" s="34"/>
      <c r="E1379" s="35" t="str">
        <f t="shared" si="122"/>
        <v/>
      </c>
      <c r="F1379" s="36"/>
      <c r="G1379" s="103" t="str">
        <f t="shared" si="124"/>
        <v/>
      </c>
      <c r="H1379" s="36"/>
      <c r="I1379" s="103" t="str">
        <f t="shared" si="125"/>
        <v/>
      </c>
      <c r="J1379" s="36"/>
      <c r="K1379" s="36"/>
      <c r="L1379" s="36"/>
      <c r="M1379" s="36"/>
      <c r="N1379" s="57"/>
      <c r="P1379" s="28" t="str">
        <f t="shared" si="123"/>
        <v/>
      </c>
    </row>
    <row r="1380" spans="1:16" ht="15.95" hidden="1" customHeight="1" x14ac:dyDescent="0.15">
      <c r="A1380" s="32"/>
      <c r="B1380" s="33"/>
      <c r="C1380" s="34"/>
      <c r="D1380" s="34"/>
      <c r="E1380" s="35" t="str">
        <f t="shared" si="122"/>
        <v/>
      </c>
      <c r="F1380" s="36"/>
      <c r="G1380" s="103" t="str">
        <f t="shared" si="124"/>
        <v/>
      </c>
      <c r="H1380" s="36"/>
      <c r="I1380" s="103" t="str">
        <f t="shared" si="125"/>
        <v/>
      </c>
      <c r="J1380" s="36"/>
      <c r="K1380" s="36"/>
      <c r="L1380" s="36"/>
      <c r="M1380" s="36"/>
      <c r="N1380" s="57"/>
      <c r="P1380" s="28" t="str">
        <f t="shared" si="123"/>
        <v/>
      </c>
    </row>
    <row r="1381" spans="1:16" ht="15.95" hidden="1" customHeight="1" x14ac:dyDescent="0.15">
      <c r="A1381" s="32"/>
      <c r="B1381" s="33"/>
      <c r="C1381" s="34"/>
      <c r="D1381" s="34"/>
      <c r="E1381" s="35" t="str">
        <f t="shared" si="122"/>
        <v/>
      </c>
      <c r="F1381" s="36"/>
      <c r="G1381" s="103" t="str">
        <f t="shared" si="124"/>
        <v/>
      </c>
      <c r="H1381" s="36"/>
      <c r="I1381" s="103" t="str">
        <f t="shared" si="125"/>
        <v/>
      </c>
      <c r="J1381" s="36"/>
      <c r="K1381" s="36"/>
      <c r="L1381" s="36"/>
      <c r="M1381" s="36"/>
      <c r="N1381" s="57"/>
      <c r="P1381" s="28" t="str">
        <f t="shared" si="123"/>
        <v/>
      </c>
    </row>
    <row r="1382" spans="1:16" ht="15.95" hidden="1" customHeight="1" x14ac:dyDescent="0.15">
      <c r="A1382" s="32"/>
      <c r="B1382" s="33"/>
      <c r="C1382" s="34"/>
      <c r="D1382" s="34"/>
      <c r="E1382" s="35" t="str">
        <f t="shared" si="122"/>
        <v/>
      </c>
      <c r="F1382" s="36"/>
      <c r="G1382" s="103" t="str">
        <f t="shared" si="124"/>
        <v/>
      </c>
      <c r="H1382" s="36"/>
      <c r="I1382" s="103" t="str">
        <f t="shared" si="125"/>
        <v/>
      </c>
      <c r="J1382" s="36"/>
      <c r="K1382" s="36"/>
      <c r="L1382" s="36"/>
      <c r="M1382" s="36"/>
      <c r="N1382" s="57"/>
      <c r="P1382" s="28" t="str">
        <f t="shared" si="123"/>
        <v/>
      </c>
    </row>
    <row r="1383" spans="1:16" ht="15.95" hidden="1" customHeight="1" x14ac:dyDescent="0.15">
      <c r="A1383" s="32"/>
      <c r="B1383" s="33"/>
      <c r="C1383" s="34"/>
      <c r="D1383" s="34"/>
      <c r="E1383" s="35" t="str">
        <f t="shared" si="122"/>
        <v/>
      </c>
      <c r="F1383" s="36"/>
      <c r="G1383" s="103" t="str">
        <f t="shared" si="124"/>
        <v/>
      </c>
      <c r="H1383" s="36"/>
      <c r="I1383" s="103" t="str">
        <f t="shared" si="125"/>
        <v/>
      </c>
      <c r="J1383" s="36"/>
      <c r="K1383" s="36"/>
      <c r="L1383" s="36"/>
      <c r="M1383" s="36"/>
      <c r="N1383" s="57"/>
      <c r="P1383" s="28" t="str">
        <f t="shared" si="123"/>
        <v/>
      </c>
    </row>
    <row r="1384" spans="1:16" ht="15.95" hidden="1" customHeight="1" x14ac:dyDescent="0.15">
      <c r="A1384" s="32"/>
      <c r="B1384" s="33"/>
      <c r="C1384" s="34"/>
      <c r="D1384" s="34"/>
      <c r="E1384" s="35" t="str">
        <f t="shared" si="122"/>
        <v/>
      </c>
      <c r="F1384" s="36"/>
      <c r="G1384" s="103" t="str">
        <f t="shared" si="124"/>
        <v/>
      </c>
      <c r="H1384" s="36"/>
      <c r="I1384" s="103" t="str">
        <f t="shared" si="125"/>
        <v/>
      </c>
      <c r="J1384" s="36"/>
      <c r="K1384" s="36"/>
      <c r="L1384" s="36"/>
      <c r="M1384" s="36"/>
      <c r="N1384" s="57"/>
      <c r="P1384" s="28" t="str">
        <f t="shared" si="123"/>
        <v/>
      </c>
    </row>
    <row r="1385" spans="1:16" ht="15.95" hidden="1" customHeight="1" x14ac:dyDescent="0.15">
      <c r="A1385" s="32"/>
      <c r="B1385" s="33"/>
      <c r="C1385" s="34"/>
      <c r="D1385" s="34"/>
      <c r="E1385" s="35" t="str">
        <f t="shared" si="122"/>
        <v/>
      </c>
      <c r="F1385" s="36"/>
      <c r="G1385" s="103" t="str">
        <f t="shared" si="124"/>
        <v/>
      </c>
      <c r="H1385" s="36"/>
      <c r="I1385" s="103" t="str">
        <f t="shared" si="125"/>
        <v/>
      </c>
      <c r="J1385" s="36"/>
      <c r="K1385" s="36"/>
      <c r="L1385" s="36"/>
      <c r="M1385" s="36"/>
      <c r="N1385" s="57"/>
      <c r="P1385" s="28" t="str">
        <f t="shared" si="123"/>
        <v/>
      </c>
    </row>
    <row r="1386" spans="1:16" ht="15.95" hidden="1" customHeight="1" x14ac:dyDescent="0.15">
      <c r="A1386" s="32"/>
      <c r="B1386" s="33"/>
      <c r="C1386" s="34"/>
      <c r="D1386" s="34"/>
      <c r="E1386" s="35" t="str">
        <f t="shared" si="122"/>
        <v/>
      </c>
      <c r="F1386" s="36"/>
      <c r="G1386" s="103" t="str">
        <f t="shared" si="124"/>
        <v/>
      </c>
      <c r="H1386" s="36"/>
      <c r="I1386" s="103" t="str">
        <f t="shared" si="125"/>
        <v/>
      </c>
      <c r="J1386" s="36"/>
      <c r="K1386" s="36"/>
      <c r="L1386" s="36"/>
      <c r="M1386" s="36"/>
      <c r="N1386" s="57"/>
      <c r="P1386" s="28" t="str">
        <f t="shared" si="123"/>
        <v/>
      </c>
    </row>
    <row r="1387" spans="1:16" ht="15.95" hidden="1" customHeight="1" x14ac:dyDescent="0.15">
      <c r="A1387" s="32"/>
      <c r="B1387" s="33"/>
      <c r="C1387" s="34"/>
      <c r="D1387" s="34"/>
      <c r="E1387" s="35" t="str">
        <f t="shared" si="122"/>
        <v/>
      </c>
      <c r="F1387" s="36"/>
      <c r="G1387" s="103" t="str">
        <f t="shared" si="124"/>
        <v/>
      </c>
      <c r="H1387" s="36"/>
      <c r="I1387" s="103" t="str">
        <f t="shared" si="125"/>
        <v/>
      </c>
      <c r="J1387" s="36"/>
      <c r="K1387" s="36"/>
      <c r="L1387" s="36"/>
      <c r="M1387" s="36"/>
      <c r="N1387" s="57"/>
      <c r="P1387" s="28" t="str">
        <f t="shared" si="123"/>
        <v/>
      </c>
    </row>
    <row r="1388" spans="1:16" ht="15.95" hidden="1" customHeight="1" x14ac:dyDescent="0.15">
      <c r="A1388" s="32"/>
      <c r="B1388" s="33"/>
      <c r="C1388" s="34"/>
      <c r="D1388" s="34"/>
      <c r="E1388" s="35" t="str">
        <f t="shared" si="122"/>
        <v/>
      </c>
      <c r="F1388" s="36"/>
      <c r="G1388" s="103" t="str">
        <f t="shared" si="124"/>
        <v/>
      </c>
      <c r="H1388" s="36"/>
      <c r="I1388" s="103" t="str">
        <f t="shared" si="125"/>
        <v/>
      </c>
      <c r="J1388" s="36"/>
      <c r="K1388" s="36"/>
      <c r="L1388" s="36"/>
      <c r="M1388" s="36"/>
      <c r="N1388" s="57"/>
      <c r="P1388" s="28" t="str">
        <f t="shared" si="123"/>
        <v/>
      </c>
    </row>
    <row r="1389" spans="1:16" ht="15.95" hidden="1" customHeight="1" x14ac:dyDescent="0.15">
      <c r="A1389" s="32"/>
      <c r="B1389" s="33"/>
      <c r="C1389" s="34"/>
      <c r="D1389" s="34"/>
      <c r="E1389" s="35" t="str">
        <f t="shared" si="122"/>
        <v/>
      </c>
      <c r="F1389" s="36"/>
      <c r="G1389" s="103" t="str">
        <f t="shared" si="124"/>
        <v/>
      </c>
      <c r="H1389" s="36"/>
      <c r="I1389" s="103" t="str">
        <f t="shared" si="125"/>
        <v/>
      </c>
      <c r="J1389" s="36"/>
      <c r="K1389" s="36"/>
      <c r="L1389" s="36"/>
      <c r="M1389" s="36"/>
      <c r="N1389" s="57"/>
      <c r="P1389" s="28" t="str">
        <f t="shared" si="123"/>
        <v/>
      </c>
    </row>
    <row r="1390" spans="1:16" ht="15.95" hidden="1" customHeight="1" x14ac:dyDescent="0.15">
      <c r="A1390" s="32"/>
      <c r="B1390" s="33"/>
      <c r="C1390" s="34"/>
      <c r="D1390" s="34"/>
      <c r="E1390" s="35" t="str">
        <f t="shared" si="122"/>
        <v/>
      </c>
      <c r="F1390" s="36"/>
      <c r="G1390" s="103" t="str">
        <f t="shared" si="124"/>
        <v/>
      </c>
      <c r="H1390" s="36"/>
      <c r="I1390" s="103" t="str">
        <f t="shared" si="125"/>
        <v/>
      </c>
      <c r="J1390" s="36"/>
      <c r="K1390" s="36"/>
      <c r="L1390" s="36"/>
      <c r="M1390" s="36"/>
      <c r="N1390" s="57"/>
      <c r="P1390" s="28" t="str">
        <f t="shared" si="123"/>
        <v/>
      </c>
    </row>
    <row r="1391" spans="1:16" ht="15.95" hidden="1" customHeight="1" x14ac:dyDescent="0.15">
      <c r="A1391" s="32"/>
      <c r="B1391" s="33"/>
      <c r="C1391" s="34"/>
      <c r="D1391" s="34"/>
      <c r="E1391" s="35" t="str">
        <f t="shared" si="122"/>
        <v/>
      </c>
      <c r="F1391" s="36"/>
      <c r="G1391" s="103" t="str">
        <f t="shared" si="124"/>
        <v/>
      </c>
      <c r="H1391" s="36"/>
      <c r="I1391" s="103" t="str">
        <f t="shared" si="125"/>
        <v/>
      </c>
      <c r="J1391" s="36"/>
      <c r="K1391" s="36"/>
      <c r="L1391" s="36"/>
      <c r="M1391" s="36"/>
      <c r="N1391" s="57"/>
      <c r="P1391" s="28" t="str">
        <f t="shared" si="123"/>
        <v/>
      </c>
    </row>
    <row r="1392" spans="1:16" ht="15.95" hidden="1" customHeight="1" x14ac:dyDescent="0.15">
      <c r="A1392" s="32"/>
      <c r="B1392" s="33"/>
      <c r="C1392" s="34"/>
      <c r="D1392" s="34"/>
      <c r="E1392" s="35" t="str">
        <f t="shared" ref="E1392:E1455" si="126">IF(A1392="","",E1391+D1392-C1392)</f>
        <v/>
      </c>
      <c r="F1392" s="36"/>
      <c r="G1392" s="103" t="str">
        <f t="shared" si="124"/>
        <v/>
      </c>
      <c r="H1392" s="36"/>
      <c r="I1392" s="103" t="str">
        <f t="shared" si="125"/>
        <v/>
      </c>
      <c r="J1392" s="36"/>
      <c r="K1392" s="36"/>
      <c r="L1392" s="36"/>
      <c r="M1392" s="36"/>
      <c r="N1392" s="57"/>
      <c r="P1392" s="28" t="str">
        <f t="shared" ref="P1392:P1455" si="127">IF(B1392="","",IF(J1392="","",C1392-(J1392*K1392)))</f>
        <v/>
      </c>
    </row>
    <row r="1393" spans="1:16" ht="15.95" hidden="1" customHeight="1" x14ac:dyDescent="0.15">
      <c r="A1393" s="32"/>
      <c r="B1393" s="33"/>
      <c r="C1393" s="34"/>
      <c r="D1393" s="34"/>
      <c r="E1393" s="35" t="str">
        <f t="shared" si="126"/>
        <v/>
      </c>
      <c r="F1393" s="36"/>
      <c r="G1393" s="103" t="str">
        <f t="shared" si="124"/>
        <v/>
      </c>
      <c r="H1393" s="36"/>
      <c r="I1393" s="103" t="str">
        <f t="shared" si="125"/>
        <v/>
      </c>
      <c r="J1393" s="36"/>
      <c r="K1393" s="36"/>
      <c r="L1393" s="36"/>
      <c r="M1393" s="36"/>
      <c r="N1393" s="57"/>
      <c r="P1393" s="28" t="str">
        <f t="shared" si="127"/>
        <v/>
      </c>
    </row>
    <row r="1394" spans="1:16" ht="15.95" hidden="1" customHeight="1" x14ac:dyDescent="0.15">
      <c r="A1394" s="32"/>
      <c r="B1394" s="33"/>
      <c r="C1394" s="34"/>
      <c r="D1394" s="34"/>
      <c r="E1394" s="35" t="str">
        <f t="shared" si="126"/>
        <v/>
      </c>
      <c r="F1394" s="36"/>
      <c r="G1394" s="103" t="str">
        <f t="shared" si="124"/>
        <v/>
      </c>
      <c r="H1394" s="36"/>
      <c r="I1394" s="103" t="str">
        <f t="shared" si="125"/>
        <v/>
      </c>
      <c r="J1394" s="36"/>
      <c r="K1394" s="36"/>
      <c r="L1394" s="36"/>
      <c r="M1394" s="36"/>
      <c r="N1394" s="57"/>
      <c r="P1394" s="28" t="str">
        <f t="shared" si="127"/>
        <v/>
      </c>
    </row>
    <row r="1395" spans="1:16" ht="15.95" hidden="1" customHeight="1" x14ac:dyDescent="0.15">
      <c r="A1395" s="32"/>
      <c r="B1395" s="33"/>
      <c r="C1395" s="34"/>
      <c r="D1395" s="34"/>
      <c r="E1395" s="35" t="str">
        <f t="shared" si="126"/>
        <v/>
      </c>
      <c r="F1395" s="36"/>
      <c r="G1395" s="103" t="str">
        <f t="shared" si="124"/>
        <v/>
      </c>
      <c r="H1395" s="36"/>
      <c r="I1395" s="103" t="str">
        <f t="shared" si="125"/>
        <v/>
      </c>
      <c r="J1395" s="36"/>
      <c r="K1395" s="36"/>
      <c r="L1395" s="36"/>
      <c r="M1395" s="36"/>
      <c r="N1395" s="57"/>
      <c r="P1395" s="28" t="str">
        <f t="shared" si="127"/>
        <v/>
      </c>
    </row>
    <row r="1396" spans="1:16" ht="15.95" hidden="1" customHeight="1" x14ac:dyDescent="0.15">
      <c r="A1396" s="32"/>
      <c r="B1396" s="33"/>
      <c r="C1396" s="34"/>
      <c r="D1396" s="34"/>
      <c r="E1396" s="35" t="str">
        <f t="shared" si="126"/>
        <v/>
      </c>
      <c r="F1396" s="36"/>
      <c r="G1396" s="103" t="str">
        <f t="shared" si="124"/>
        <v/>
      </c>
      <c r="H1396" s="36"/>
      <c r="I1396" s="103" t="str">
        <f t="shared" si="125"/>
        <v/>
      </c>
      <c r="J1396" s="36"/>
      <c r="K1396" s="36"/>
      <c r="L1396" s="36"/>
      <c r="M1396" s="36"/>
      <c r="N1396" s="57"/>
      <c r="P1396" s="28" t="str">
        <f t="shared" si="127"/>
        <v/>
      </c>
    </row>
    <row r="1397" spans="1:16" ht="15.95" hidden="1" customHeight="1" x14ac:dyDescent="0.15">
      <c r="A1397" s="32"/>
      <c r="B1397" s="33"/>
      <c r="C1397" s="34"/>
      <c r="D1397" s="34"/>
      <c r="E1397" s="35" t="str">
        <f t="shared" si="126"/>
        <v/>
      </c>
      <c r="F1397" s="36"/>
      <c r="G1397" s="103" t="str">
        <f t="shared" si="124"/>
        <v/>
      </c>
      <c r="H1397" s="36"/>
      <c r="I1397" s="103" t="str">
        <f t="shared" si="125"/>
        <v/>
      </c>
      <c r="J1397" s="36"/>
      <c r="K1397" s="36"/>
      <c r="L1397" s="36"/>
      <c r="M1397" s="36"/>
      <c r="N1397" s="57"/>
      <c r="P1397" s="28" t="str">
        <f t="shared" si="127"/>
        <v/>
      </c>
    </row>
    <row r="1398" spans="1:16" ht="15.95" hidden="1" customHeight="1" x14ac:dyDescent="0.15">
      <c r="A1398" s="32"/>
      <c r="B1398" s="33"/>
      <c r="C1398" s="34"/>
      <c r="D1398" s="34"/>
      <c r="E1398" s="35" t="str">
        <f t="shared" si="126"/>
        <v/>
      </c>
      <c r="F1398" s="36"/>
      <c r="G1398" s="103" t="str">
        <f t="shared" si="124"/>
        <v/>
      </c>
      <c r="H1398" s="36"/>
      <c r="I1398" s="103" t="str">
        <f t="shared" si="125"/>
        <v/>
      </c>
      <c r="J1398" s="36"/>
      <c r="K1398" s="36"/>
      <c r="L1398" s="36"/>
      <c r="M1398" s="36"/>
      <c r="N1398" s="57"/>
      <c r="P1398" s="28" t="str">
        <f t="shared" si="127"/>
        <v/>
      </c>
    </row>
    <row r="1399" spans="1:16" ht="15.95" hidden="1" customHeight="1" x14ac:dyDescent="0.15">
      <c r="A1399" s="32"/>
      <c r="B1399" s="33"/>
      <c r="C1399" s="34"/>
      <c r="D1399" s="34"/>
      <c r="E1399" s="35" t="str">
        <f t="shared" si="126"/>
        <v/>
      </c>
      <c r="F1399" s="36"/>
      <c r="G1399" s="103" t="str">
        <f t="shared" si="124"/>
        <v/>
      </c>
      <c r="H1399" s="36"/>
      <c r="I1399" s="103" t="str">
        <f t="shared" si="125"/>
        <v/>
      </c>
      <c r="J1399" s="36"/>
      <c r="K1399" s="36"/>
      <c r="L1399" s="36"/>
      <c r="M1399" s="36"/>
      <c r="N1399" s="57"/>
      <c r="P1399" s="28" t="str">
        <f t="shared" si="127"/>
        <v/>
      </c>
    </row>
    <row r="1400" spans="1:16" ht="15.95" hidden="1" customHeight="1" x14ac:dyDescent="0.15">
      <c r="A1400" s="32"/>
      <c r="B1400" s="33"/>
      <c r="C1400" s="34"/>
      <c r="D1400" s="34"/>
      <c r="E1400" s="35" t="str">
        <f t="shared" si="126"/>
        <v/>
      </c>
      <c r="F1400" s="36"/>
      <c r="G1400" s="103" t="str">
        <f t="shared" si="124"/>
        <v/>
      </c>
      <c r="H1400" s="36"/>
      <c r="I1400" s="103" t="str">
        <f t="shared" si="125"/>
        <v/>
      </c>
      <c r="J1400" s="36"/>
      <c r="K1400" s="36"/>
      <c r="L1400" s="36"/>
      <c r="M1400" s="36"/>
      <c r="N1400" s="57"/>
      <c r="P1400" s="28" t="str">
        <f t="shared" si="127"/>
        <v/>
      </c>
    </row>
    <row r="1401" spans="1:16" ht="15.95" hidden="1" customHeight="1" x14ac:dyDescent="0.15">
      <c r="A1401" s="32"/>
      <c r="B1401" s="33"/>
      <c r="C1401" s="34"/>
      <c r="D1401" s="34"/>
      <c r="E1401" s="35" t="str">
        <f t="shared" si="126"/>
        <v/>
      </c>
      <c r="F1401" s="36"/>
      <c r="G1401" s="103" t="str">
        <f t="shared" si="124"/>
        <v/>
      </c>
      <c r="H1401" s="36"/>
      <c r="I1401" s="103" t="str">
        <f t="shared" si="125"/>
        <v/>
      </c>
      <c r="J1401" s="36"/>
      <c r="K1401" s="36"/>
      <c r="L1401" s="36"/>
      <c r="M1401" s="36"/>
      <c r="N1401" s="57"/>
      <c r="P1401" s="28" t="str">
        <f t="shared" si="127"/>
        <v/>
      </c>
    </row>
    <row r="1402" spans="1:16" ht="15.95" hidden="1" customHeight="1" x14ac:dyDescent="0.15">
      <c r="A1402" s="32"/>
      <c r="B1402" s="33"/>
      <c r="C1402" s="34"/>
      <c r="D1402" s="34"/>
      <c r="E1402" s="35" t="str">
        <f t="shared" si="126"/>
        <v/>
      </c>
      <c r="F1402" s="36"/>
      <c r="G1402" s="103" t="str">
        <f t="shared" si="124"/>
        <v/>
      </c>
      <c r="H1402" s="36"/>
      <c r="I1402" s="103" t="str">
        <f t="shared" si="125"/>
        <v/>
      </c>
      <c r="J1402" s="36"/>
      <c r="K1402" s="36"/>
      <c r="L1402" s="36"/>
      <c r="M1402" s="36"/>
      <c r="N1402" s="57"/>
      <c r="P1402" s="28" t="str">
        <f t="shared" si="127"/>
        <v/>
      </c>
    </row>
    <row r="1403" spans="1:16" ht="15.95" hidden="1" customHeight="1" x14ac:dyDescent="0.15">
      <c r="A1403" s="32"/>
      <c r="B1403" s="33"/>
      <c r="C1403" s="34"/>
      <c r="D1403" s="34"/>
      <c r="E1403" s="35" t="str">
        <f t="shared" si="126"/>
        <v/>
      </c>
      <c r="F1403" s="36"/>
      <c r="G1403" s="103" t="str">
        <f t="shared" si="124"/>
        <v/>
      </c>
      <c r="H1403" s="36"/>
      <c r="I1403" s="103" t="str">
        <f t="shared" si="125"/>
        <v/>
      </c>
      <c r="J1403" s="36"/>
      <c r="K1403" s="36"/>
      <c r="L1403" s="36"/>
      <c r="M1403" s="36"/>
      <c r="N1403" s="57"/>
      <c r="P1403" s="28" t="str">
        <f t="shared" si="127"/>
        <v/>
      </c>
    </row>
    <row r="1404" spans="1:16" ht="15.95" hidden="1" customHeight="1" x14ac:dyDescent="0.15">
      <c r="A1404" s="32"/>
      <c r="B1404" s="33"/>
      <c r="C1404" s="34"/>
      <c r="D1404" s="34"/>
      <c r="E1404" s="35" t="str">
        <f t="shared" si="126"/>
        <v/>
      </c>
      <c r="F1404" s="36"/>
      <c r="G1404" s="103" t="str">
        <f t="shared" si="124"/>
        <v/>
      </c>
      <c r="H1404" s="36"/>
      <c r="I1404" s="103" t="str">
        <f t="shared" si="125"/>
        <v/>
      </c>
      <c r="J1404" s="36"/>
      <c r="K1404" s="36"/>
      <c r="L1404" s="36"/>
      <c r="M1404" s="36"/>
      <c r="N1404" s="57"/>
      <c r="P1404" s="28" t="str">
        <f t="shared" si="127"/>
        <v/>
      </c>
    </row>
    <row r="1405" spans="1:16" ht="15.95" hidden="1" customHeight="1" x14ac:dyDescent="0.15">
      <c r="A1405" s="32"/>
      <c r="B1405" s="33"/>
      <c r="C1405" s="34"/>
      <c r="D1405" s="34"/>
      <c r="E1405" s="35" t="str">
        <f t="shared" si="126"/>
        <v/>
      </c>
      <c r="F1405" s="36"/>
      <c r="G1405" s="103" t="str">
        <f t="shared" si="124"/>
        <v/>
      </c>
      <c r="H1405" s="36"/>
      <c r="I1405" s="103" t="str">
        <f t="shared" si="125"/>
        <v/>
      </c>
      <c r="J1405" s="36"/>
      <c r="K1405" s="36"/>
      <c r="L1405" s="36"/>
      <c r="M1405" s="36"/>
      <c r="N1405" s="57"/>
      <c r="P1405" s="28" t="str">
        <f t="shared" si="127"/>
        <v/>
      </c>
    </row>
    <row r="1406" spans="1:16" ht="15.95" hidden="1" customHeight="1" x14ac:dyDescent="0.15">
      <c r="A1406" s="32"/>
      <c r="B1406" s="33"/>
      <c r="C1406" s="34"/>
      <c r="D1406" s="34"/>
      <c r="E1406" s="35" t="str">
        <f t="shared" si="126"/>
        <v/>
      </c>
      <c r="F1406" s="36"/>
      <c r="G1406" s="103" t="str">
        <f t="shared" si="124"/>
        <v/>
      </c>
      <c r="H1406" s="36"/>
      <c r="I1406" s="103" t="str">
        <f t="shared" si="125"/>
        <v/>
      </c>
      <c r="J1406" s="36"/>
      <c r="K1406" s="36"/>
      <c r="L1406" s="36"/>
      <c r="M1406" s="36"/>
      <c r="N1406" s="57"/>
      <c r="P1406" s="28" t="str">
        <f t="shared" si="127"/>
        <v/>
      </c>
    </row>
    <row r="1407" spans="1:16" ht="15.95" hidden="1" customHeight="1" x14ac:dyDescent="0.15">
      <c r="A1407" s="32"/>
      <c r="B1407" s="33"/>
      <c r="C1407" s="34"/>
      <c r="D1407" s="34"/>
      <c r="E1407" s="35" t="str">
        <f t="shared" si="126"/>
        <v/>
      </c>
      <c r="F1407" s="36"/>
      <c r="G1407" s="103" t="str">
        <f t="shared" si="124"/>
        <v/>
      </c>
      <c r="H1407" s="36"/>
      <c r="I1407" s="103" t="str">
        <f t="shared" si="125"/>
        <v/>
      </c>
      <c r="J1407" s="36"/>
      <c r="K1407" s="36"/>
      <c r="L1407" s="36"/>
      <c r="M1407" s="36"/>
      <c r="N1407" s="57"/>
      <c r="P1407" s="28" t="str">
        <f t="shared" si="127"/>
        <v/>
      </c>
    </row>
    <row r="1408" spans="1:16" ht="15.95" hidden="1" customHeight="1" x14ac:dyDescent="0.15">
      <c r="A1408" s="32"/>
      <c r="B1408" s="33"/>
      <c r="C1408" s="34"/>
      <c r="D1408" s="34"/>
      <c r="E1408" s="35" t="str">
        <f t="shared" si="126"/>
        <v/>
      </c>
      <c r="F1408" s="36"/>
      <c r="G1408" s="103" t="str">
        <f t="shared" si="124"/>
        <v/>
      </c>
      <c r="H1408" s="36"/>
      <c r="I1408" s="103" t="str">
        <f t="shared" si="125"/>
        <v/>
      </c>
      <c r="J1408" s="36"/>
      <c r="K1408" s="36"/>
      <c r="L1408" s="36"/>
      <c r="M1408" s="36"/>
      <c r="N1408" s="57"/>
      <c r="P1408" s="28" t="str">
        <f t="shared" si="127"/>
        <v/>
      </c>
    </row>
    <row r="1409" spans="1:16" ht="15.95" hidden="1" customHeight="1" x14ac:dyDescent="0.15">
      <c r="A1409" s="32"/>
      <c r="B1409" s="33"/>
      <c r="C1409" s="34"/>
      <c r="D1409" s="34"/>
      <c r="E1409" s="35" t="str">
        <f t="shared" si="126"/>
        <v/>
      </c>
      <c r="F1409" s="36"/>
      <c r="G1409" s="103" t="str">
        <f t="shared" si="124"/>
        <v/>
      </c>
      <c r="H1409" s="36"/>
      <c r="I1409" s="103" t="str">
        <f t="shared" si="125"/>
        <v/>
      </c>
      <c r="J1409" s="36"/>
      <c r="K1409" s="36"/>
      <c r="L1409" s="36"/>
      <c r="M1409" s="36"/>
      <c r="N1409" s="57"/>
      <c r="P1409" s="28" t="str">
        <f t="shared" si="127"/>
        <v/>
      </c>
    </row>
    <row r="1410" spans="1:16" ht="15.95" hidden="1" customHeight="1" x14ac:dyDescent="0.15">
      <c r="A1410" s="32"/>
      <c r="B1410" s="33"/>
      <c r="C1410" s="34"/>
      <c r="D1410" s="34"/>
      <c r="E1410" s="35" t="str">
        <f t="shared" si="126"/>
        <v/>
      </c>
      <c r="F1410" s="36"/>
      <c r="G1410" s="103" t="str">
        <f t="shared" ref="G1410:G1473" si="128">IF(F1410="","",VLOOKUP(F1410,科目一覧表,2,FALSE))</f>
        <v/>
      </c>
      <c r="H1410" s="36"/>
      <c r="I1410" s="103" t="str">
        <f t="shared" ref="I1410:I1473" si="129">IF(H1410="","",VLOOKUP(H1410,補助科目一覧表,2,FALSE))</f>
        <v/>
      </c>
      <c r="J1410" s="36"/>
      <c r="K1410" s="36"/>
      <c r="L1410" s="36"/>
      <c r="M1410" s="36"/>
      <c r="N1410" s="57"/>
      <c r="P1410" s="28" t="str">
        <f t="shared" si="127"/>
        <v/>
      </c>
    </row>
    <row r="1411" spans="1:16" ht="15.95" hidden="1" customHeight="1" x14ac:dyDescent="0.15">
      <c r="A1411" s="32"/>
      <c r="B1411" s="33"/>
      <c r="C1411" s="34"/>
      <c r="D1411" s="34"/>
      <c r="E1411" s="35" t="str">
        <f t="shared" si="126"/>
        <v/>
      </c>
      <c r="F1411" s="36"/>
      <c r="G1411" s="103" t="str">
        <f t="shared" si="128"/>
        <v/>
      </c>
      <c r="H1411" s="36"/>
      <c r="I1411" s="103" t="str">
        <f t="shared" si="129"/>
        <v/>
      </c>
      <c r="J1411" s="36"/>
      <c r="K1411" s="36"/>
      <c r="L1411" s="36"/>
      <c r="M1411" s="36"/>
      <c r="N1411" s="57"/>
      <c r="P1411" s="28" t="str">
        <f t="shared" si="127"/>
        <v/>
      </c>
    </row>
    <row r="1412" spans="1:16" ht="15.95" hidden="1" customHeight="1" x14ac:dyDescent="0.15">
      <c r="A1412" s="32"/>
      <c r="B1412" s="33"/>
      <c r="C1412" s="34"/>
      <c r="D1412" s="34"/>
      <c r="E1412" s="35" t="str">
        <f t="shared" si="126"/>
        <v/>
      </c>
      <c r="F1412" s="36"/>
      <c r="G1412" s="103" t="str">
        <f t="shared" si="128"/>
        <v/>
      </c>
      <c r="H1412" s="36"/>
      <c r="I1412" s="103" t="str">
        <f t="shared" si="129"/>
        <v/>
      </c>
      <c r="J1412" s="36"/>
      <c r="K1412" s="36"/>
      <c r="L1412" s="36"/>
      <c r="M1412" s="36"/>
      <c r="N1412" s="57"/>
      <c r="P1412" s="28" t="str">
        <f t="shared" si="127"/>
        <v/>
      </c>
    </row>
    <row r="1413" spans="1:16" ht="15.95" hidden="1" customHeight="1" x14ac:dyDescent="0.15">
      <c r="A1413" s="32"/>
      <c r="B1413" s="33"/>
      <c r="C1413" s="34"/>
      <c r="D1413" s="34"/>
      <c r="E1413" s="35" t="str">
        <f t="shared" si="126"/>
        <v/>
      </c>
      <c r="F1413" s="36"/>
      <c r="G1413" s="103" t="str">
        <f t="shared" si="128"/>
        <v/>
      </c>
      <c r="H1413" s="36"/>
      <c r="I1413" s="103" t="str">
        <f t="shared" si="129"/>
        <v/>
      </c>
      <c r="J1413" s="36"/>
      <c r="K1413" s="36"/>
      <c r="L1413" s="36"/>
      <c r="M1413" s="36"/>
      <c r="N1413" s="57"/>
      <c r="P1413" s="28" t="str">
        <f t="shared" si="127"/>
        <v/>
      </c>
    </row>
    <row r="1414" spans="1:16" ht="15.95" hidden="1" customHeight="1" x14ac:dyDescent="0.15">
      <c r="A1414" s="32"/>
      <c r="B1414" s="33"/>
      <c r="C1414" s="34"/>
      <c r="D1414" s="34"/>
      <c r="E1414" s="35" t="str">
        <f t="shared" si="126"/>
        <v/>
      </c>
      <c r="F1414" s="36"/>
      <c r="G1414" s="103" t="str">
        <f t="shared" si="128"/>
        <v/>
      </c>
      <c r="H1414" s="36"/>
      <c r="I1414" s="103" t="str">
        <f t="shared" si="129"/>
        <v/>
      </c>
      <c r="J1414" s="36"/>
      <c r="K1414" s="36"/>
      <c r="L1414" s="36"/>
      <c r="M1414" s="36"/>
      <c r="N1414" s="57"/>
      <c r="P1414" s="28" t="str">
        <f t="shared" si="127"/>
        <v/>
      </c>
    </row>
    <row r="1415" spans="1:16" ht="15.95" hidden="1" customHeight="1" x14ac:dyDescent="0.15">
      <c r="A1415" s="32"/>
      <c r="B1415" s="33"/>
      <c r="C1415" s="34"/>
      <c r="D1415" s="34"/>
      <c r="E1415" s="35" t="str">
        <f t="shared" si="126"/>
        <v/>
      </c>
      <c r="F1415" s="36"/>
      <c r="G1415" s="103" t="str">
        <f t="shared" si="128"/>
        <v/>
      </c>
      <c r="H1415" s="36"/>
      <c r="I1415" s="103" t="str">
        <f t="shared" si="129"/>
        <v/>
      </c>
      <c r="J1415" s="36"/>
      <c r="K1415" s="36"/>
      <c r="L1415" s="36"/>
      <c r="M1415" s="36"/>
      <c r="N1415" s="57"/>
      <c r="P1415" s="28" t="str">
        <f t="shared" si="127"/>
        <v/>
      </c>
    </row>
    <row r="1416" spans="1:16" ht="15.95" hidden="1" customHeight="1" x14ac:dyDescent="0.15">
      <c r="A1416" s="32"/>
      <c r="B1416" s="33"/>
      <c r="C1416" s="34"/>
      <c r="D1416" s="34"/>
      <c r="E1416" s="35" t="str">
        <f t="shared" si="126"/>
        <v/>
      </c>
      <c r="F1416" s="36"/>
      <c r="G1416" s="103" t="str">
        <f t="shared" si="128"/>
        <v/>
      </c>
      <c r="H1416" s="36"/>
      <c r="I1416" s="103" t="str">
        <f t="shared" si="129"/>
        <v/>
      </c>
      <c r="J1416" s="36"/>
      <c r="K1416" s="36"/>
      <c r="L1416" s="36"/>
      <c r="M1416" s="36"/>
      <c r="N1416" s="57"/>
      <c r="P1416" s="28" t="str">
        <f t="shared" si="127"/>
        <v/>
      </c>
    </row>
    <row r="1417" spans="1:16" ht="15.95" hidden="1" customHeight="1" x14ac:dyDescent="0.15">
      <c r="A1417" s="32"/>
      <c r="B1417" s="33"/>
      <c r="C1417" s="34"/>
      <c r="D1417" s="34"/>
      <c r="E1417" s="35" t="str">
        <f t="shared" si="126"/>
        <v/>
      </c>
      <c r="F1417" s="36"/>
      <c r="G1417" s="103" t="str">
        <f t="shared" si="128"/>
        <v/>
      </c>
      <c r="H1417" s="36"/>
      <c r="I1417" s="103" t="str">
        <f t="shared" si="129"/>
        <v/>
      </c>
      <c r="J1417" s="36"/>
      <c r="K1417" s="36"/>
      <c r="L1417" s="36"/>
      <c r="M1417" s="36"/>
      <c r="N1417" s="57"/>
      <c r="P1417" s="28" t="str">
        <f t="shared" si="127"/>
        <v/>
      </c>
    </row>
    <row r="1418" spans="1:16" ht="15.95" hidden="1" customHeight="1" x14ac:dyDescent="0.15">
      <c r="A1418" s="32"/>
      <c r="B1418" s="33"/>
      <c r="C1418" s="34"/>
      <c r="D1418" s="34"/>
      <c r="E1418" s="35" t="str">
        <f t="shared" si="126"/>
        <v/>
      </c>
      <c r="F1418" s="36"/>
      <c r="G1418" s="103" t="str">
        <f t="shared" si="128"/>
        <v/>
      </c>
      <c r="H1418" s="36"/>
      <c r="I1418" s="103" t="str">
        <f t="shared" si="129"/>
        <v/>
      </c>
      <c r="J1418" s="36"/>
      <c r="K1418" s="36"/>
      <c r="L1418" s="36"/>
      <c r="M1418" s="36"/>
      <c r="N1418" s="57"/>
      <c r="P1418" s="28" t="str">
        <f t="shared" si="127"/>
        <v/>
      </c>
    </row>
    <row r="1419" spans="1:16" ht="15.95" hidden="1" customHeight="1" x14ac:dyDescent="0.15">
      <c r="A1419" s="32"/>
      <c r="B1419" s="33"/>
      <c r="C1419" s="34"/>
      <c r="D1419" s="34"/>
      <c r="E1419" s="35" t="str">
        <f t="shared" si="126"/>
        <v/>
      </c>
      <c r="F1419" s="36"/>
      <c r="G1419" s="103" t="str">
        <f t="shared" si="128"/>
        <v/>
      </c>
      <c r="H1419" s="36"/>
      <c r="I1419" s="103" t="str">
        <f t="shared" si="129"/>
        <v/>
      </c>
      <c r="J1419" s="36"/>
      <c r="K1419" s="36"/>
      <c r="L1419" s="36"/>
      <c r="M1419" s="36"/>
      <c r="N1419" s="57"/>
      <c r="P1419" s="28" t="str">
        <f t="shared" si="127"/>
        <v/>
      </c>
    </row>
    <row r="1420" spans="1:16" ht="15.95" hidden="1" customHeight="1" x14ac:dyDescent="0.15">
      <c r="A1420" s="32"/>
      <c r="B1420" s="33"/>
      <c r="C1420" s="34"/>
      <c r="D1420" s="34"/>
      <c r="E1420" s="35" t="str">
        <f t="shared" si="126"/>
        <v/>
      </c>
      <c r="F1420" s="36"/>
      <c r="G1420" s="103" t="str">
        <f t="shared" si="128"/>
        <v/>
      </c>
      <c r="H1420" s="36"/>
      <c r="I1420" s="103" t="str">
        <f t="shared" si="129"/>
        <v/>
      </c>
      <c r="J1420" s="36"/>
      <c r="K1420" s="36"/>
      <c r="L1420" s="36"/>
      <c r="M1420" s="36"/>
      <c r="N1420" s="57"/>
      <c r="P1420" s="28" t="str">
        <f t="shared" si="127"/>
        <v/>
      </c>
    </row>
    <row r="1421" spans="1:16" ht="15.95" hidden="1" customHeight="1" x14ac:dyDescent="0.15">
      <c r="A1421" s="32"/>
      <c r="B1421" s="33"/>
      <c r="C1421" s="34"/>
      <c r="D1421" s="34"/>
      <c r="E1421" s="35" t="str">
        <f t="shared" si="126"/>
        <v/>
      </c>
      <c r="F1421" s="36"/>
      <c r="G1421" s="103" t="str">
        <f t="shared" si="128"/>
        <v/>
      </c>
      <c r="H1421" s="36"/>
      <c r="I1421" s="103" t="str">
        <f t="shared" si="129"/>
        <v/>
      </c>
      <c r="J1421" s="36"/>
      <c r="K1421" s="36"/>
      <c r="L1421" s="36"/>
      <c r="M1421" s="36"/>
      <c r="N1421" s="57"/>
      <c r="P1421" s="28" t="str">
        <f t="shared" si="127"/>
        <v/>
      </c>
    </row>
    <row r="1422" spans="1:16" ht="15.95" hidden="1" customHeight="1" x14ac:dyDescent="0.15">
      <c r="A1422" s="32"/>
      <c r="B1422" s="33"/>
      <c r="C1422" s="34"/>
      <c r="D1422" s="34"/>
      <c r="E1422" s="35" t="str">
        <f t="shared" si="126"/>
        <v/>
      </c>
      <c r="F1422" s="36"/>
      <c r="G1422" s="103" t="str">
        <f t="shared" si="128"/>
        <v/>
      </c>
      <c r="H1422" s="36"/>
      <c r="I1422" s="103" t="str">
        <f t="shared" si="129"/>
        <v/>
      </c>
      <c r="J1422" s="36"/>
      <c r="K1422" s="36"/>
      <c r="L1422" s="36"/>
      <c r="M1422" s="36"/>
      <c r="N1422" s="57"/>
      <c r="P1422" s="28" t="str">
        <f t="shared" si="127"/>
        <v/>
      </c>
    </row>
    <row r="1423" spans="1:16" ht="15.95" hidden="1" customHeight="1" x14ac:dyDescent="0.15">
      <c r="A1423" s="32"/>
      <c r="B1423" s="33"/>
      <c r="C1423" s="34"/>
      <c r="D1423" s="34"/>
      <c r="E1423" s="35" t="str">
        <f t="shared" si="126"/>
        <v/>
      </c>
      <c r="F1423" s="36"/>
      <c r="G1423" s="103" t="str">
        <f t="shared" si="128"/>
        <v/>
      </c>
      <c r="H1423" s="36"/>
      <c r="I1423" s="103" t="str">
        <f t="shared" si="129"/>
        <v/>
      </c>
      <c r="J1423" s="36"/>
      <c r="K1423" s="36"/>
      <c r="L1423" s="36"/>
      <c r="M1423" s="36"/>
      <c r="N1423" s="57"/>
      <c r="P1423" s="28" t="str">
        <f t="shared" si="127"/>
        <v/>
      </c>
    </row>
    <row r="1424" spans="1:16" ht="15.95" hidden="1" customHeight="1" x14ac:dyDescent="0.15">
      <c r="A1424" s="32"/>
      <c r="B1424" s="33"/>
      <c r="C1424" s="34"/>
      <c r="D1424" s="34"/>
      <c r="E1424" s="35" t="str">
        <f t="shared" si="126"/>
        <v/>
      </c>
      <c r="F1424" s="36"/>
      <c r="G1424" s="103" t="str">
        <f t="shared" si="128"/>
        <v/>
      </c>
      <c r="H1424" s="36"/>
      <c r="I1424" s="103" t="str">
        <f t="shared" si="129"/>
        <v/>
      </c>
      <c r="J1424" s="36"/>
      <c r="K1424" s="36"/>
      <c r="L1424" s="36"/>
      <c r="M1424" s="36"/>
      <c r="N1424" s="57"/>
      <c r="P1424" s="28" t="str">
        <f t="shared" si="127"/>
        <v/>
      </c>
    </row>
    <row r="1425" spans="1:16" ht="15.95" hidden="1" customHeight="1" x14ac:dyDescent="0.15">
      <c r="A1425" s="32"/>
      <c r="B1425" s="33"/>
      <c r="C1425" s="34"/>
      <c r="D1425" s="34"/>
      <c r="E1425" s="35" t="str">
        <f t="shared" si="126"/>
        <v/>
      </c>
      <c r="F1425" s="36"/>
      <c r="G1425" s="103" t="str">
        <f t="shared" si="128"/>
        <v/>
      </c>
      <c r="H1425" s="36"/>
      <c r="I1425" s="103" t="str">
        <f t="shared" si="129"/>
        <v/>
      </c>
      <c r="J1425" s="36"/>
      <c r="K1425" s="36"/>
      <c r="L1425" s="36"/>
      <c r="M1425" s="36"/>
      <c r="N1425" s="57"/>
      <c r="P1425" s="28" t="str">
        <f t="shared" si="127"/>
        <v/>
      </c>
    </row>
    <row r="1426" spans="1:16" ht="15.95" hidden="1" customHeight="1" x14ac:dyDescent="0.15">
      <c r="A1426" s="32"/>
      <c r="B1426" s="33"/>
      <c r="C1426" s="34"/>
      <c r="D1426" s="34"/>
      <c r="E1426" s="35" t="str">
        <f t="shared" si="126"/>
        <v/>
      </c>
      <c r="F1426" s="36"/>
      <c r="G1426" s="103" t="str">
        <f t="shared" si="128"/>
        <v/>
      </c>
      <c r="H1426" s="36"/>
      <c r="I1426" s="103" t="str">
        <f t="shared" si="129"/>
        <v/>
      </c>
      <c r="J1426" s="36"/>
      <c r="K1426" s="36"/>
      <c r="L1426" s="36"/>
      <c r="M1426" s="36"/>
      <c r="N1426" s="57"/>
      <c r="P1426" s="28" t="str">
        <f t="shared" si="127"/>
        <v/>
      </c>
    </row>
    <row r="1427" spans="1:16" ht="15.95" hidden="1" customHeight="1" x14ac:dyDescent="0.15">
      <c r="A1427" s="32"/>
      <c r="B1427" s="33"/>
      <c r="C1427" s="34"/>
      <c r="D1427" s="34"/>
      <c r="E1427" s="35" t="str">
        <f t="shared" si="126"/>
        <v/>
      </c>
      <c r="F1427" s="36"/>
      <c r="G1427" s="103" t="str">
        <f t="shared" si="128"/>
        <v/>
      </c>
      <c r="H1427" s="36"/>
      <c r="I1427" s="103" t="str">
        <f t="shared" si="129"/>
        <v/>
      </c>
      <c r="J1427" s="36"/>
      <c r="K1427" s="36"/>
      <c r="L1427" s="36"/>
      <c r="M1427" s="36"/>
      <c r="N1427" s="57"/>
      <c r="P1427" s="28" t="str">
        <f t="shared" si="127"/>
        <v/>
      </c>
    </row>
    <row r="1428" spans="1:16" ht="15.95" hidden="1" customHeight="1" x14ac:dyDescent="0.15">
      <c r="A1428" s="32"/>
      <c r="B1428" s="33"/>
      <c r="C1428" s="34"/>
      <c r="D1428" s="34"/>
      <c r="E1428" s="35" t="str">
        <f t="shared" si="126"/>
        <v/>
      </c>
      <c r="F1428" s="36"/>
      <c r="G1428" s="103" t="str">
        <f t="shared" si="128"/>
        <v/>
      </c>
      <c r="H1428" s="36"/>
      <c r="I1428" s="103" t="str">
        <f t="shared" si="129"/>
        <v/>
      </c>
      <c r="J1428" s="36"/>
      <c r="K1428" s="36"/>
      <c r="L1428" s="36"/>
      <c r="M1428" s="36"/>
      <c r="N1428" s="57"/>
      <c r="P1428" s="28" t="str">
        <f t="shared" si="127"/>
        <v/>
      </c>
    </row>
    <row r="1429" spans="1:16" ht="15.95" hidden="1" customHeight="1" x14ac:dyDescent="0.15">
      <c r="A1429" s="32"/>
      <c r="B1429" s="33"/>
      <c r="C1429" s="34"/>
      <c r="D1429" s="34"/>
      <c r="E1429" s="35" t="str">
        <f t="shared" si="126"/>
        <v/>
      </c>
      <c r="F1429" s="36"/>
      <c r="G1429" s="103" t="str">
        <f t="shared" si="128"/>
        <v/>
      </c>
      <c r="H1429" s="36"/>
      <c r="I1429" s="103" t="str">
        <f t="shared" si="129"/>
        <v/>
      </c>
      <c r="J1429" s="36"/>
      <c r="K1429" s="36"/>
      <c r="L1429" s="36"/>
      <c r="M1429" s="36"/>
      <c r="N1429" s="57"/>
      <c r="P1429" s="28" t="str">
        <f t="shared" si="127"/>
        <v/>
      </c>
    </row>
    <row r="1430" spans="1:16" ht="15.95" hidden="1" customHeight="1" x14ac:dyDescent="0.15">
      <c r="A1430" s="32"/>
      <c r="B1430" s="33"/>
      <c r="C1430" s="34"/>
      <c r="D1430" s="34"/>
      <c r="E1430" s="35" t="str">
        <f t="shared" si="126"/>
        <v/>
      </c>
      <c r="F1430" s="36"/>
      <c r="G1430" s="103" t="str">
        <f t="shared" si="128"/>
        <v/>
      </c>
      <c r="H1430" s="36"/>
      <c r="I1430" s="103" t="str">
        <f t="shared" si="129"/>
        <v/>
      </c>
      <c r="J1430" s="36"/>
      <c r="K1430" s="36"/>
      <c r="L1430" s="36"/>
      <c r="M1430" s="36"/>
      <c r="N1430" s="57"/>
      <c r="P1430" s="28" t="str">
        <f t="shared" si="127"/>
        <v/>
      </c>
    </row>
    <row r="1431" spans="1:16" ht="15.95" hidden="1" customHeight="1" x14ac:dyDescent="0.15">
      <c r="A1431" s="32"/>
      <c r="B1431" s="33"/>
      <c r="C1431" s="34"/>
      <c r="D1431" s="34"/>
      <c r="E1431" s="35" t="str">
        <f t="shared" si="126"/>
        <v/>
      </c>
      <c r="F1431" s="36"/>
      <c r="G1431" s="103" t="str">
        <f t="shared" si="128"/>
        <v/>
      </c>
      <c r="H1431" s="36"/>
      <c r="I1431" s="103" t="str">
        <f t="shared" si="129"/>
        <v/>
      </c>
      <c r="J1431" s="36"/>
      <c r="K1431" s="36"/>
      <c r="L1431" s="36"/>
      <c r="M1431" s="36"/>
      <c r="N1431" s="57"/>
      <c r="P1431" s="28" t="str">
        <f t="shared" si="127"/>
        <v/>
      </c>
    </row>
    <row r="1432" spans="1:16" ht="15.95" hidden="1" customHeight="1" x14ac:dyDescent="0.15">
      <c r="A1432" s="32"/>
      <c r="B1432" s="33"/>
      <c r="C1432" s="34"/>
      <c r="D1432" s="34"/>
      <c r="E1432" s="35" t="str">
        <f t="shared" si="126"/>
        <v/>
      </c>
      <c r="F1432" s="36"/>
      <c r="G1432" s="103" t="str">
        <f t="shared" si="128"/>
        <v/>
      </c>
      <c r="H1432" s="36"/>
      <c r="I1432" s="103" t="str">
        <f t="shared" si="129"/>
        <v/>
      </c>
      <c r="J1432" s="36"/>
      <c r="K1432" s="36"/>
      <c r="L1432" s="36"/>
      <c r="M1432" s="36"/>
      <c r="N1432" s="57"/>
      <c r="P1432" s="28" t="str">
        <f t="shared" si="127"/>
        <v/>
      </c>
    </row>
    <row r="1433" spans="1:16" ht="15.95" hidden="1" customHeight="1" x14ac:dyDescent="0.15">
      <c r="A1433" s="32"/>
      <c r="B1433" s="33"/>
      <c r="C1433" s="34"/>
      <c r="D1433" s="34"/>
      <c r="E1433" s="35" t="str">
        <f t="shared" si="126"/>
        <v/>
      </c>
      <c r="F1433" s="36"/>
      <c r="G1433" s="103" t="str">
        <f t="shared" si="128"/>
        <v/>
      </c>
      <c r="H1433" s="36"/>
      <c r="I1433" s="103" t="str">
        <f t="shared" si="129"/>
        <v/>
      </c>
      <c r="J1433" s="36"/>
      <c r="K1433" s="36"/>
      <c r="L1433" s="36"/>
      <c r="M1433" s="36"/>
      <c r="N1433" s="57"/>
      <c r="P1433" s="28" t="str">
        <f t="shared" si="127"/>
        <v/>
      </c>
    </row>
    <row r="1434" spans="1:16" ht="15.95" hidden="1" customHeight="1" x14ac:dyDescent="0.15">
      <c r="A1434" s="32"/>
      <c r="B1434" s="33"/>
      <c r="C1434" s="34"/>
      <c r="D1434" s="34"/>
      <c r="E1434" s="35" t="str">
        <f t="shared" si="126"/>
        <v/>
      </c>
      <c r="F1434" s="36"/>
      <c r="G1434" s="103" t="str">
        <f t="shared" si="128"/>
        <v/>
      </c>
      <c r="H1434" s="36"/>
      <c r="I1434" s="103" t="str">
        <f t="shared" si="129"/>
        <v/>
      </c>
      <c r="J1434" s="36"/>
      <c r="K1434" s="36"/>
      <c r="L1434" s="36"/>
      <c r="M1434" s="36"/>
      <c r="N1434" s="57"/>
      <c r="P1434" s="28" t="str">
        <f t="shared" si="127"/>
        <v/>
      </c>
    </row>
    <row r="1435" spans="1:16" ht="15.95" hidden="1" customHeight="1" x14ac:dyDescent="0.15">
      <c r="A1435" s="32"/>
      <c r="B1435" s="33"/>
      <c r="C1435" s="34"/>
      <c r="D1435" s="34"/>
      <c r="E1435" s="35" t="str">
        <f t="shared" si="126"/>
        <v/>
      </c>
      <c r="F1435" s="36"/>
      <c r="G1435" s="103" t="str">
        <f t="shared" si="128"/>
        <v/>
      </c>
      <c r="H1435" s="36"/>
      <c r="I1435" s="103" t="str">
        <f t="shared" si="129"/>
        <v/>
      </c>
      <c r="J1435" s="36"/>
      <c r="K1435" s="36"/>
      <c r="L1435" s="36"/>
      <c r="M1435" s="36"/>
      <c r="N1435" s="57"/>
      <c r="P1435" s="28" t="str">
        <f t="shared" si="127"/>
        <v/>
      </c>
    </row>
    <row r="1436" spans="1:16" ht="15.95" hidden="1" customHeight="1" x14ac:dyDescent="0.15">
      <c r="A1436" s="32"/>
      <c r="B1436" s="33"/>
      <c r="C1436" s="34"/>
      <c r="D1436" s="34"/>
      <c r="E1436" s="35" t="str">
        <f t="shared" si="126"/>
        <v/>
      </c>
      <c r="F1436" s="36"/>
      <c r="G1436" s="103" t="str">
        <f t="shared" si="128"/>
        <v/>
      </c>
      <c r="H1436" s="36"/>
      <c r="I1436" s="103" t="str">
        <f t="shared" si="129"/>
        <v/>
      </c>
      <c r="J1436" s="36"/>
      <c r="K1436" s="36"/>
      <c r="L1436" s="36"/>
      <c r="M1436" s="36"/>
      <c r="N1436" s="57"/>
      <c r="P1436" s="28" t="str">
        <f t="shared" si="127"/>
        <v/>
      </c>
    </row>
    <row r="1437" spans="1:16" ht="15.95" hidden="1" customHeight="1" x14ac:dyDescent="0.15">
      <c r="A1437" s="32"/>
      <c r="B1437" s="33"/>
      <c r="C1437" s="34"/>
      <c r="D1437" s="34"/>
      <c r="E1437" s="35" t="str">
        <f t="shared" si="126"/>
        <v/>
      </c>
      <c r="F1437" s="36"/>
      <c r="G1437" s="103" t="str">
        <f t="shared" si="128"/>
        <v/>
      </c>
      <c r="H1437" s="36"/>
      <c r="I1437" s="103" t="str">
        <f t="shared" si="129"/>
        <v/>
      </c>
      <c r="J1437" s="36"/>
      <c r="K1437" s="36"/>
      <c r="L1437" s="36"/>
      <c r="M1437" s="36"/>
      <c r="N1437" s="57"/>
      <c r="P1437" s="28" t="str">
        <f t="shared" si="127"/>
        <v/>
      </c>
    </row>
    <row r="1438" spans="1:16" ht="15.95" hidden="1" customHeight="1" x14ac:dyDescent="0.15">
      <c r="A1438" s="32"/>
      <c r="B1438" s="33"/>
      <c r="C1438" s="34"/>
      <c r="D1438" s="34"/>
      <c r="E1438" s="35" t="str">
        <f t="shared" si="126"/>
        <v/>
      </c>
      <c r="F1438" s="36"/>
      <c r="G1438" s="103" t="str">
        <f t="shared" si="128"/>
        <v/>
      </c>
      <c r="H1438" s="36"/>
      <c r="I1438" s="103" t="str">
        <f t="shared" si="129"/>
        <v/>
      </c>
      <c r="J1438" s="36"/>
      <c r="K1438" s="36"/>
      <c r="L1438" s="36"/>
      <c r="M1438" s="36"/>
      <c r="N1438" s="57"/>
      <c r="P1438" s="28" t="str">
        <f t="shared" si="127"/>
        <v/>
      </c>
    </row>
    <row r="1439" spans="1:16" ht="15.95" hidden="1" customHeight="1" x14ac:dyDescent="0.15">
      <c r="A1439" s="32"/>
      <c r="B1439" s="33"/>
      <c r="C1439" s="34"/>
      <c r="D1439" s="34"/>
      <c r="E1439" s="35" t="str">
        <f t="shared" si="126"/>
        <v/>
      </c>
      <c r="F1439" s="36"/>
      <c r="G1439" s="103" t="str">
        <f t="shared" si="128"/>
        <v/>
      </c>
      <c r="H1439" s="36"/>
      <c r="I1439" s="103" t="str">
        <f t="shared" si="129"/>
        <v/>
      </c>
      <c r="J1439" s="36"/>
      <c r="K1439" s="36"/>
      <c r="L1439" s="36"/>
      <c r="M1439" s="36"/>
      <c r="N1439" s="57"/>
      <c r="P1439" s="28" t="str">
        <f t="shared" si="127"/>
        <v/>
      </c>
    </row>
    <row r="1440" spans="1:16" ht="15.95" hidden="1" customHeight="1" x14ac:dyDescent="0.15">
      <c r="A1440" s="32"/>
      <c r="B1440" s="33"/>
      <c r="C1440" s="34"/>
      <c r="D1440" s="34"/>
      <c r="E1440" s="35" t="str">
        <f t="shared" si="126"/>
        <v/>
      </c>
      <c r="F1440" s="36"/>
      <c r="G1440" s="103" t="str">
        <f t="shared" si="128"/>
        <v/>
      </c>
      <c r="H1440" s="36"/>
      <c r="I1440" s="103" t="str">
        <f t="shared" si="129"/>
        <v/>
      </c>
      <c r="J1440" s="36"/>
      <c r="K1440" s="36"/>
      <c r="L1440" s="36"/>
      <c r="M1440" s="36"/>
      <c r="N1440" s="57"/>
      <c r="P1440" s="28" t="str">
        <f t="shared" si="127"/>
        <v/>
      </c>
    </row>
    <row r="1441" spans="1:16" ht="15.95" hidden="1" customHeight="1" x14ac:dyDescent="0.15">
      <c r="A1441" s="32"/>
      <c r="B1441" s="33"/>
      <c r="C1441" s="34"/>
      <c r="D1441" s="34"/>
      <c r="E1441" s="35" t="str">
        <f t="shared" si="126"/>
        <v/>
      </c>
      <c r="F1441" s="36"/>
      <c r="G1441" s="103" t="str">
        <f t="shared" si="128"/>
        <v/>
      </c>
      <c r="H1441" s="36"/>
      <c r="I1441" s="103" t="str">
        <f t="shared" si="129"/>
        <v/>
      </c>
      <c r="J1441" s="36"/>
      <c r="K1441" s="36"/>
      <c r="L1441" s="36"/>
      <c r="M1441" s="36"/>
      <c r="N1441" s="57"/>
      <c r="P1441" s="28" t="str">
        <f t="shared" si="127"/>
        <v/>
      </c>
    </row>
    <row r="1442" spans="1:16" ht="15.95" hidden="1" customHeight="1" x14ac:dyDescent="0.15">
      <c r="A1442" s="32"/>
      <c r="B1442" s="33"/>
      <c r="C1442" s="34"/>
      <c r="D1442" s="34"/>
      <c r="E1442" s="35" t="str">
        <f t="shared" si="126"/>
        <v/>
      </c>
      <c r="F1442" s="36"/>
      <c r="G1442" s="103" t="str">
        <f t="shared" si="128"/>
        <v/>
      </c>
      <c r="H1442" s="36"/>
      <c r="I1442" s="103" t="str">
        <f t="shared" si="129"/>
        <v/>
      </c>
      <c r="J1442" s="36"/>
      <c r="K1442" s="36"/>
      <c r="L1442" s="36"/>
      <c r="M1442" s="36"/>
      <c r="N1442" s="57"/>
      <c r="P1442" s="28" t="str">
        <f t="shared" si="127"/>
        <v/>
      </c>
    </row>
    <row r="1443" spans="1:16" ht="15.95" hidden="1" customHeight="1" x14ac:dyDescent="0.15">
      <c r="A1443" s="32"/>
      <c r="B1443" s="33"/>
      <c r="C1443" s="34"/>
      <c r="D1443" s="34"/>
      <c r="E1443" s="35" t="str">
        <f t="shared" si="126"/>
        <v/>
      </c>
      <c r="F1443" s="36"/>
      <c r="G1443" s="103" t="str">
        <f t="shared" si="128"/>
        <v/>
      </c>
      <c r="H1443" s="36"/>
      <c r="I1443" s="103" t="str">
        <f t="shared" si="129"/>
        <v/>
      </c>
      <c r="J1443" s="36"/>
      <c r="K1443" s="36"/>
      <c r="L1443" s="36"/>
      <c r="M1443" s="36"/>
      <c r="N1443" s="57"/>
      <c r="P1443" s="28" t="str">
        <f t="shared" si="127"/>
        <v/>
      </c>
    </row>
    <row r="1444" spans="1:16" ht="15.95" hidden="1" customHeight="1" x14ac:dyDescent="0.15">
      <c r="A1444" s="32"/>
      <c r="B1444" s="33"/>
      <c r="C1444" s="34"/>
      <c r="D1444" s="34"/>
      <c r="E1444" s="35" t="str">
        <f t="shared" si="126"/>
        <v/>
      </c>
      <c r="F1444" s="36"/>
      <c r="G1444" s="103" t="str">
        <f t="shared" si="128"/>
        <v/>
      </c>
      <c r="H1444" s="36"/>
      <c r="I1444" s="103" t="str">
        <f t="shared" si="129"/>
        <v/>
      </c>
      <c r="J1444" s="36"/>
      <c r="K1444" s="36"/>
      <c r="L1444" s="36"/>
      <c r="M1444" s="36"/>
      <c r="N1444" s="57"/>
      <c r="P1444" s="28" t="str">
        <f t="shared" si="127"/>
        <v/>
      </c>
    </row>
    <row r="1445" spans="1:16" ht="15.95" hidden="1" customHeight="1" x14ac:dyDescent="0.15">
      <c r="A1445" s="32"/>
      <c r="B1445" s="33"/>
      <c r="C1445" s="34"/>
      <c r="D1445" s="34"/>
      <c r="E1445" s="35" t="str">
        <f t="shared" si="126"/>
        <v/>
      </c>
      <c r="F1445" s="36"/>
      <c r="G1445" s="103" t="str">
        <f t="shared" si="128"/>
        <v/>
      </c>
      <c r="H1445" s="36"/>
      <c r="I1445" s="103" t="str">
        <f t="shared" si="129"/>
        <v/>
      </c>
      <c r="J1445" s="36"/>
      <c r="K1445" s="36"/>
      <c r="L1445" s="36"/>
      <c r="M1445" s="36"/>
      <c r="N1445" s="57"/>
      <c r="P1445" s="28" t="str">
        <f t="shared" si="127"/>
        <v/>
      </c>
    </row>
    <row r="1446" spans="1:16" ht="15.95" hidden="1" customHeight="1" x14ac:dyDescent="0.15">
      <c r="A1446" s="32"/>
      <c r="B1446" s="33"/>
      <c r="C1446" s="34"/>
      <c r="D1446" s="34"/>
      <c r="E1446" s="35" t="str">
        <f t="shared" si="126"/>
        <v/>
      </c>
      <c r="F1446" s="36"/>
      <c r="G1446" s="103" t="str">
        <f t="shared" si="128"/>
        <v/>
      </c>
      <c r="H1446" s="36"/>
      <c r="I1446" s="103" t="str">
        <f t="shared" si="129"/>
        <v/>
      </c>
      <c r="J1446" s="36"/>
      <c r="K1446" s="36"/>
      <c r="L1446" s="36"/>
      <c r="M1446" s="36"/>
      <c r="N1446" s="57"/>
      <c r="P1446" s="28" t="str">
        <f t="shared" si="127"/>
        <v/>
      </c>
    </row>
    <row r="1447" spans="1:16" ht="15.95" hidden="1" customHeight="1" x14ac:dyDescent="0.15">
      <c r="A1447" s="32"/>
      <c r="B1447" s="33"/>
      <c r="C1447" s="34"/>
      <c r="D1447" s="34"/>
      <c r="E1447" s="35" t="str">
        <f t="shared" si="126"/>
        <v/>
      </c>
      <c r="F1447" s="36"/>
      <c r="G1447" s="103" t="str">
        <f t="shared" si="128"/>
        <v/>
      </c>
      <c r="H1447" s="36"/>
      <c r="I1447" s="103" t="str">
        <f t="shared" si="129"/>
        <v/>
      </c>
      <c r="J1447" s="36"/>
      <c r="K1447" s="36"/>
      <c r="L1447" s="36"/>
      <c r="M1447" s="36"/>
      <c r="N1447" s="57"/>
      <c r="P1447" s="28" t="str">
        <f t="shared" si="127"/>
        <v/>
      </c>
    </row>
    <row r="1448" spans="1:16" ht="15.95" hidden="1" customHeight="1" x14ac:dyDescent="0.15">
      <c r="A1448" s="32"/>
      <c r="B1448" s="33"/>
      <c r="C1448" s="34"/>
      <c r="D1448" s="34"/>
      <c r="E1448" s="35" t="str">
        <f t="shared" si="126"/>
        <v/>
      </c>
      <c r="F1448" s="36"/>
      <c r="G1448" s="103" t="str">
        <f t="shared" si="128"/>
        <v/>
      </c>
      <c r="H1448" s="36"/>
      <c r="I1448" s="103" t="str">
        <f t="shared" si="129"/>
        <v/>
      </c>
      <c r="J1448" s="36"/>
      <c r="K1448" s="36"/>
      <c r="L1448" s="36"/>
      <c r="M1448" s="36"/>
      <c r="N1448" s="57"/>
      <c r="P1448" s="28" t="str">
        <f t="shared" si="127"/>
        <v/>
      </c>
    </row>
    <row r="1449" spans="1:16" ht="15.95" hidden="1" customHeight="1" x14ac:dyDescent="0.15">
      <c r="A1449" s="32"/>
      <c r="B1449" s="33"/>
      <c r="C1449" s="34"/>
      <c r="D1449" s="34"/>
      <c r="E1449" s="35" t="str">
        <f t="shared" si="126"/>
        <v/>
      </c>
      <c r="F1449" s="36"/>
      <c r="G1449" s="103" t="str">
        <f t="shared" si="128"/>
        <v/>
      </c>
      <c r="H1449" s="36"/>
      <c r="I1449" s="103" t="str">
        <f t="shared" si="129"/>
        <v/>
      </c>
      <c r="J1449" s="36"/>
      <c r="K1449" s="36"/>
      <c r="L1449" s="36"/>
      <c r="M1449" s="36"/>
      <c r="N1449" s="57"/>
      <c r="P1449" s="28" t="str">
        <f t="shared" si="127"/>
        <v/>
      </c>
    </row>
    <row r="1450" spans="1:16" ht="15.95" hidden="1" customHeight="1" x14ac:dyDescent="0.15">
      <c r="A1450" s="32"/>
      <c r="B1450" s="33"/>
      <c r="C1450" s="34"/>
      <c r="D1450" s="34"/>
      <c r="E1450" s="35" t="str">
        <f t="shared" si="126"/>
        <v/>
      </c>
      <c r="F1450" s="36"/>
      <c r="G1450" s="103" t="str">
        <f t="shared" si="128"/>
        <v/>
      </c>
      <c r="H1450" s="36"/>
      <c r="I1450" s="103" t="str">
        <f t="shared" si="129"/>
        <v/>
      </c>
      <c r="J1450" s="36"/>
      <c r="K1450" s="36"/>
      <c r="L1450" s="36"/>
      <c r="M1450" s="36"/>
      <c r="N1450" s="57"/>
      <c r="P1450" s="28" t="str">
        <f t="shared" si="127"/>
        <v/>
      </c>
    </row>
    <row r="1451" spans="1:16" ht="15.95" hidden="1" customHeight="1" x14ac:dyDescent="0.15">
      <c r="A1451" s="32"/>
      <c r="B1451" s="33"/>
      <c r="C1451" s="34"/>
      <c r="D1451" s="34"/>
      <c r="E1451" s="35" t="str">
        <f t="shared" si="126"/>
        <v/>
      </c>
      <c r="F1451" s="36"/>
      <c r="G1451" s="103" t="str">
        <f t="shared" si="128"/>
        <v/>
      </c>
      <c r="H1451" s="36"/>
      <c r="I1451" s="103" t="str">
        <f t="shared" si="129"/>
        <v/>
      </c>
      <c r="J1451" s="36"/>
      <c r="K1451" s="36"/>
      <c r="L1451" s="36"/>
      <c r="M1451" s="36"/>
      <c r="N1451" s="57"/>
      <c r="P1451" s="28" t="str">
        <f t="shared" si="127"/>
        <v/>
      </c>
    </row>
    <row r="1452" spans="1:16" ht="15.95" hidden="1" customHeight="1" x14ac:dyDescent="0.15">
      <c r="A1452" s="32"/>
      <c r="B1452" s="33"/>
      <c r="C1452" s="34"/>
      <c r="D1452" s="34"/>
      <c r="E1452" s="35" t="str">
        <f t="shared" si="126"/>
        <v/>
      </c>
      <c r="F1452" s="36"/>
      <c r="G1452" s="103" t="str">
        <f t="shared" si="128"/>
        <v/>
      </c>
      <c r="H1452" s="36"/>
      <c r="I1452" s="103" t="str">
        <f t="shared" si="129"/>
        <v/>
      </c>
      <c r="J1452" s="36"/>
      <c r="K1452" s="36"/>
      <c r="L1452" s="36"/>
      <c r="M1452" s="36"/>
      <c r="N1452" s="57"/>
      <c r="P1452" s="28" t="str">
        <f t="shared" si="127"/>
        <v/>
      </c>
    </row>
    <row r="1453" spans="1:16" ht="15.95" hidden="1" customHeight="1" x14ac:dyDescent="0.15">
      <c r="A1453" s="32"/>
      <c r="B1453" s="33"/>
      <c r="C1453" s="34"/>
      <c r="D1453" s="34"/>
      <c r="E1453" s="35" t="str">
        <f t="shared" si="126"/>
        <v/>
      </c>
      <c r="F1453" s="36"/>
      <c r="G1453" s="103" t="str">
        <f t="shared" si="128"/>
        <v/>
      </c>
      <c r="H1453" s="36"/>
      <c r="I1453" s="103" t="str">
        <f t="shared" si="129"/>
        <v/>
      </c>
      <c r="J1453" s="36"/>
      <c r="K1453" s="36"/>
      <c r="L1453" s="36"/>
      <c r="M1453" s="36"/>
      <c r="N1453" s="57"/>
      <c r="P1453" s="28" t="str">
        <f t="shared" si="127"/>
        <v/>
      </c>
    </row>
    <row r="1454" spans="1:16" ht="15.95" hidden="1" customHeight="1" x14ac:dyDescent="0.15">
      <c r="A1454" s="32"/>
      <c r="B1454" s="33"/>
      <c r="C1454" s="34"/>
      <c r="D1454" s="34"/>
      <c r="E1454" s="35" t="str">
        <f t="shared" si="126"/>
        <v/>
      </c>
      <c r="F1454" s="36"/>
      <c r="G1454" s="103" t="str">
        <f t="shared" si="128"/>
        <v/>
      </c>
      <c r="H1454" s="36"/>
      <c r="I1454" s="103" t="str">
        <f t="shared" si="129"/>
        <v/>
      </c>
      <c r="J1454" s="36"/>
      <c r="K1454" s="36"/>
      <c r="L1454" s="36"/>
      <c r="M1454" s="36"/>
      <c r="N1454" s="57"/>
      <c r="P1454" s="28" t="str">
        <f t="shared" si="127"/>
        <v/>
      </c>
    </row>
    <row r="1455" spans="1:16" ht="15.95" hidden="1" customHeight="1" x14ac:dyDescent="0.15">
      <c r="A1455" s="32"/>
      <c r="B1455" s="33"/>
      <c r="C1455" s="34"/>
      <c r="D1455" s="34"/>
      <c r="E1455" s="35" t="str">
        <f t="shared" si="126"/>
        <v/>
      </c>
      <c r="F1455" s="36"/>
      <c r="G1455" s="103" t="str">
        <f t="shared" si="128"/>
        <v/>
      </c>
      <c r="H1455" s="36"/>
      <c r="I1455" s="103" t="str">
        <f t="shared" si="129"/>
        <v/>
      </c>
      <c r="J1455" s="36"/>
      <c r="K1455" s="36"/>
      <c r="L1455" s="36"/>
      <c r="M1455" s="36"/>
      <c r="N1455" s="57"/>
      <c r="P1455" s="28" t="str">
        <f t="shared" si="127"/>
        <v/>
      </c>
    </row>
    <row r="1456" spans="1:16" ht="15.95" hidden="1" customHeight="1" x14ac:dyDescent="0.15">
      <c r="A1456" s="32"/>
      <c r="B1456" s="33"/>
      <c r="C1456" s="34"/>
      <c r="D1456" s="34"/>
      <c r="E1456" s="35" t="str">
        <f t="shared" ref="E1456:E1519" si="130">IF(A1456="","",E1455+D1456-C1456)</f>
        <v/>
      </c>
      <c r="F1456" s="36"/>
      <c r="G1456" s="103" t="str">
        <f t="shared" si="128"/>
        <v/>
      </c>
      <c r="H1456" s="36"/>
      <c r="I1456" s="103" t="str">
        <f t="shared" si="129"/>
        <v/>
      </c>
      <c r="J1456" s="36"/>
      <c r="K1456" s="36"/>
      <c r="L1456" s="36"/>
      <c r="M1456" s="36"/>
      <c r="N1456" s="57"/>
      <c r="P1456" s="28" t="str">
        <f t="shared" ref="P1456:P1519" si="131">IF(B1456="","",IF(J1456="","",C1456-(J1456*K1456)))</f>
        <v/>
      </c>
    </row>
    <row r="1457" spans="1:16" ht="15.95" hidden="1" customHeight="1" x14ac:dyDescent="0.15">
      <c r="A1457" s="32"/>
      <c r="B1457" s="33"/>
      <c r="C1457" s="34"/>
      <c r="D1457" s="34"/>
      <c r="E1457" s="35" t="str">
        <f t="shared" si="130"/>
        <v/>
      </c>
      <c r="F1457" s="36"/>
      <c r="G1457" s="103" t="str">
        <f t="shared" si="128"/>
        <v/>
      </c>
      <c r="H1457" s="36"/>
      <c r="I1457" s="103" t="str">
        <f t="shared" si="129"/>
        <v/>
      </c>
      <c r="J1457" s="36"/>
      <c r="K1457" s="36"/>
      <c r="L1457" s="36"/>
      <c r="M1457" s="36"/>
      <c r="N1457" s="57"/>
      <c r="P1457" s="28" t="str">
        <f t="shared" si="131"/>
        <v/>
      </c>
    </row>
    <row r="1458" spans="1:16" ht="15.95" hidden="1" customHeight="1" x14ac:dyDescent="0.15">
      <c r="A1458" s="32"/>
      <c r="B1458" s="33"/>
      <c r="C1458" s="34"/>
      <c r="D1458" s="34"/>
      <c r="E1458" s="35" t="str">
        <f t="shared" si="130"/>
        <v/>
      </c>
      <c r="F1458" s="36"/>
      <c r="G1458" s="103" t="str">
        <f t="shared" si="128"/>
        <v/>
      </c>
      <c r="H1458" s="36"/>
      <c r="I1458" s="103" t="str">
        <f t="shared" si="129"/>
        <v/>
      </c>
      <c r="J1458" s="36"/>
      <c r="K1458" s="36"/>
      <c r="L1458" s="36"/>
      <c r="M1458" s="36"/>
      <c r="N1458" s="57"/>
      <c r="P1458" s="28" t="str">
        <f t="shared" si="131"/>
        <v/>
      </c>
    </row>
    <row r="1459" spans="1:16" ht="15.95" hidden="1" customHeight="1" x14ac:dyDescent="0.15">
      <c r="A1459" s="32"/>
      <c r="B1459" s="33"/>
      <c r="C1459" s="34"/>
      <c r="D1459" s="34"/>
      <c r="E1459" s="35" t="str">
        <f t="shared" si="130"/>
        <v/>
      </c>
      <c r="F1459" s="36"/>
      <c r="G1459" s="103" t="str">
        <f t="shared" si="128"/>
        <v/>
      </c>
      <c r="H1459" s="36"/>
      <c r="I1459" s="103" t="str">
        <f t="shared" si="129"/>
        <v/>
      </c>
      <c r="J1459" s="36"/>
      <c r="K1459" s="36"/>
      <c r="L1459" s="36"/>
      <c r="M1459" s="36"/>
      <c r="N1459" s="57"/>
      <c r="P1459" s="28" t="str">
        <f t="shared" si="131"/>
        <v/>
      </c>
    </row>
    <row r="1460" spans="1:16" ht="15.95" hidden="1" customHeight="1" x14ac:dyDescent="0.15">
      <c r="A1460" s="32"/>
      <c r="B1460" s="33"/>
      <c r="C1460" s="34"/>
      <c r="D1460" s="34"/>
      <c r="E1460" s="35" t="str">
        <f t="shared" si="130"/>
        <v/>
      </c>
      <c r="F1460" s="36"/>
      <c r="G1460" s="103" t="str">
        <f t="shared" si="128"/>
        <v/>
      </c>
      <c r="H1460" s="36"/>
      <c r="I1460" s="103" t="str">
        <f t="shared" si="129"/>
        <v/>
      </c>
      <c r="J1460" s="36"/>
      <c r="K1460" s="36"/>
      <c r="L1460" s="36"/>
      <c r="M1460" s="36"/>
      <c r="N1460" s="57"/>
      <c r="P1460" s="28" t="str">
        <f t="shared" si="131"/>
        <v/>
      </c>
    </row>
    <row r="1461" spans="1:16" ht="15.95" hidden="1" customHeight="1" x14ac:dyDescent="0.15">
      <c r="A1461" s="32"/>
      <c r="B1461" s="33"/>
      <c r="C1461" s="34"/>
      <c r="D1461" s="34"/>
      <c r="E1461" s="35" t="str">
        <f t="shared" si="130"/>
        <v/>
      </c>
      <c r="F1461" s="36"/>
      <c r="G1461" s="103" t="str">
        <f t="shared" si="128"/>
        <v/>
      </c>
      <c r="H1461" s="36"/>
      <c r="I1461" s="103" t="str">
        <f t="shared" si="129"/>
        <v/>
      </c>
      <c r="J1461" s="36"/>
      <c r="K1461" s="36"/>
      <c r="L1461" s="36"/>
      <c r="M1461" s="36"/>
      <c r="N1461" s="57"/>
      <c r="P1461" s="28" t="str">
        <f t="shared" si="131"/>
        <v/>
      </c>
    </row>
    <row r="1462" spans="1:16" ht="15.95" hidden="1" customHeight="1" x14ac:dyDescent="0.15">
      <c r="A1462" s="32"/>
      <c r="B1462" s="33"/>
      <c r="C1462" s="34"/>
      <c r="D1462" s="34"/>
      <c r="E1462" s="35" t="str">
        <f t="shared" si="130"/>
        <v/>
      </c>
      <c r="F1462" s="36"/>
      <c r="G1462" s="103" t="str">
        <f t="shared" si="128"/>
        <v/>
      </c>
      <c r="H1462" s="36"/>
      <c r="I1462" s="103" t="str">
        <f t="shared" si="129"/>
        <v/>
      </c>
      <c r="J1462" s="36"/>
      <c r="K1462" s="36"/>
      <c r="L1462" s="36"/>
      <c r="M1462" s="36"/>
      <c r="N1462" s="57"/>
      <c r="P1462" s="28" t="str">
        <f t="shared" si="131"/>
        <v/>
      </c>
    </row>
    <row r="1463" spans="1:16" ht="15.95" hidden="1" customHeight="1" x14ac:dyDescent="0.15">
      <c r="A1463" s="32"/>
      <c r="B1463" s="33"/>
      <c r="C1463" s="34"/>
      <c r="D1463" s="34"/>
      <c r="E1463" s="35" t="str">
        <f t="shared" si="130"/>
        <v/>
      </c>
      <c r="F1463" s="36"/>
      <c r="G1463" s="103" t="str">
        <f t="shared" si="128"/>
        <v/>
      </c>
      <c r="H1463" s="36"/>
      <c r="I1463" s="103" t="str">
        <f t="shared" si="129"/>
        <v/>
      </c>
      <c r="J1463" s="36"/>
      <c r="K1463" s="36"/>
      <c r="L1463" s="36"/>
      <c r="M1463" s="36"/>
      <c r="N1463" s="57"/>
      <c r="P1463" s="28" t="str">
        <f t="shared" si="131"/>
        <v/>
      </c>
    </row>
    <row r="1464" spans="1:16" ht="15.95" hidden="1" customHeight="1" x14ac:dyDescent="0.15">
      <c r="A1464" s="32"/>
      <c r="B1464" s="33"/>
      <c r="C1464" s="34"/>
      <c r="D1464" s="34"/>
      <c r="E1464" s="35" t="str">
        <f t="shared" si="130"/>
        <v/>
      </c>
      <c r="F1464" s="36"/>
      <c r="G1464" s="103" t="str">
        <f t="shared" si="128"/>
        <v/>
      </c>
      <c r="H1464" s="36"/>
      <c r="I1464" s="103" t="str">
        <f t="shared" si="129"/>
        <v/>
      </c>
      <c r="J1464" s="36"/>
      <c r="K1464" s="36"/>
      <c r="L1464" s="36"/>
      <c r="M1464" s="36"/>
      <c r="N1464" s="57"/>
      <c r="P1464" s="28" t="str">
        <f t="shared" si="131"/>
        <v/>
      </c>
    </row>
    <row r="1465" spans="1:16" ht="15.95" hidden="1" customHeight="1" x14ac:dyDescent="0.15">
      <c r="A1465" s="32"/>
      <c r="B1465" s="33"/>
      <c r="C1465" s="34"/>
      <c r="D1465" s="34"/>
      <c r="E1465" s="35" t="str">
        <f t="shared" si="130"/>
        <v/>
      </c>
      <c r="F1465" s="36"/>
      <c r="G1465" s="103" t="str">
        <f t="shared" si="128"/>
        <v/>
      </c>
      <c r="H1465" s="36"/>
      <c r="I1465" s="103" t="str">
        <f t="shared" si="129"/>
        <v/>
      </c>
      <c r="J1465" s="36"/>
      <c r="K1465" s="36"/>
      <c r="L1465" s="36"/>
      <c r="M1465" s="36"/>
      <c r="N1465" s="57"/>
      <c r="P1465" s="28" t="str">
        <f t="shared" si="131"/>
        <v/>
      </c>
    </row>
    <row r="1466" spans="1:16" ht="15.95" hidden="1" customHeight="1" x14ac:dyDescent="0.15">
      <c r="A1466" s="32"/>
      <c r="B1466" s="33"/>
      <c r="C1466" s="34"/>
      <c r="D1466" s="34"/>
      <c r="E1466" s="35" t="str">
        <f t="shared" si="130"/>
        <v/>
      </c>
      <c r="F1466" s="36"/>
      <c r="G1466" s="103" t="str">
        <f t="shared" si="128"/>
        <v/>
      </c>
      <c r="H1466" s="36"/>
      <c r="I1466" s="103" t="str">
        <f t="shared" si="129"/>
        <v/>
      </c>
      <c r="J1466" s="36"/>
      <c r="K1466" s="36"/>
      <c r="L1466" s="36"/>
      <c r="M1466" s="36"/>
      <c r="N1466" s="57"/>
      <c r="P1466" s="28" t="str">
        <f t="shared" si="131"/>
        <v/>
      </c>
    </row>
    <row r="1467" spans="1:16" ht="15.95" hidden="1" customHeight="1" x14ac:dyDescent="0.15">
      <c r="A1467" s="32"/>
      <c r="B1467" s="33"/>
      <c r="C1467" s="34"/>
      <c r="D1467" s="34"/>
      <c r="E1467" s="35" t="str">
        <f t="shared" si="130"/>
        <v/>
      </c>
      <c r="F1467" s="36"/>
      <c r="G1467" s="103" t="str">
        <f t="shared" si="128"/>
        <v/>
      </c>
      <c r="H1467" s="36"/>
      <c r="I1467" s="103" t="str">
        <f t="shared" si="129"/>
        <v/>
      </c>
      <c r="J1467" s="36"/>
      <c r="K1467" s="36"/>
      <c r="L1467" s="36"/>
      <c r="M1467" s="36"/>
      <c r="N1467" s="57"/>
      <c r="P1467" s="28" t="str">
        <f t="shared" si="131"/>
        <v/>
      </c>
    </row>
    <row r="1468" spans="1:16" ht="15.95" hidden="1" customHeight="1" x14ac:dyDescent="0.15">
      <c r="A1468" s="32"/>
      <c r="B1468" s="33"/>
      <c r="C1468" s="34"/>
      <c r="D1468" s="34"/>
      <c r="E1468" s="35" t="str">
        <f t="shared" si="130"/>
        <v/>
      </c>
      <c r="F1468" s="36"/>
      <c r="G1468" s="103" t="str">
        <f t="shared" si="128"/>
        <v/>
      </c>
      <c r="H1468" s="36"/>
      <c r="I1468" s="103" t="str">
        <f t="shared" si="129"/>
        <v/>
      </c>
      <c r="J1468" s="36"/>
      <c r="K1468" s="36"/>
      <c r="L1468" s="36"/>
      <c r="M1468" s="36"/>
      <c r="N1468" s="57"/>
      <c r="P1468" s="28" t="str">
        <f t="shared" si="131"/>
        <v/>
      </c>
    </row>
    <row r="1469" spans="1:16" ht="15.95" hidden="1" customHeight="1" x14ac:dyDescent="0.15">
      <c r="A1469" s="32"/>
      <c r="B1469" s="33"/>
      <c r="C1469" s="34"/>
      <c r="D1469" s="34"/>
      <c r="E1469" s="35" t="str">
        <f t="shared" si="130"/>
        <v/>
      </c>
      <c r="F1469" s="36"/>
      <c r="G1469" s="103" t="str">
        <f t="shared" si="128"/>
        <v/>
      </c>
      <c r="H1469" s="36"/>
      <c r="I1469" s="103" t="str">
        <f t="shared" si="129"/>
        <v/>
      </c>
      <c r="J1469" s="36"/>
      <c r="K1469" s="36"/>
      <c r="L1469" s="36"/>
      <c r="M1469" s="36"/>
      <c r="N1469" s="57"/>
      <c r="P1469" s="28" t="str">
        <f t="shared" si="131"/>
        <v/>
      </c>
    </row>
    <row r="1470" spans="1:16" ht="15.95" hidden="1" customHeight="1" x14ac:dyDescent="0.15">
      <c r="A1470" s="32"/>
      <c r="B1470" s="33"/>
      <c r="C1470" s="34"/>
      <c r="D1470" s="34"/>
      <c r="E1470" s="35" t="str">
        <f t="shared" si="130"/>
        <v/>
      </c>
      <c r="F1470" s="36"/>
      <c r="G1470" s="103" t="str">
        <f t="shared" si="128"/>
        <v/>
      </c>
      <c r="H1470" s="36"/>
      <c r="I1470" s="103" t="str">
        <f t="shared" si="129"/>
        <v/>
      </c>
      <c r="J1470" s="36"/>
      <c r="K1470" s="36"/>
      <c r="L1470" s="36"/>
      <c r="M1470" s="36"/>
      <c r="N1470" s="57"/>
      <c r="P1470" s="28" t="str">
        <f t="shared" si="131"/>
        <v/>
      </c>
    </row>
    <row r="1471" spans="1:16" ht="15.95" hidden="1" customHeight="1" x14ac:dyDescent="0.15">
      <c r="A1471" s="32"/>
      <c r="B1471" s="33"/>
      <c r="C1471" s="34"/>
      <c r="D1471" s="34"/>
      <c r="E1471" s="35" t="str">
        <f t="shared" si="130"/>
        <v/>
      </c>
      <c r="F1471" s="36"/>
      <c r="G1471" s="103" t="str">
        <f t="shared" si="128"/>
        <v/>
      </c>
      <c r="H1471" s="36"/>
      <c r="I1471" s="103" t="str">
        <f t="shared" si="129"/>
        <v/>
      </c>
      <c r="J1471" s="36"/>
      <c r="K1471" s="36"/>
      <c r="L1471" s="36"/>
      <c r="M1471" s="36"/>
      <c r="N1471" s="57"/>
      <c r="P1471" s="28" t="str">
        <f t="shared" si="131"/>
        <v/>
      </c>
    </row>
    <row r="1472" spans="1:16" ht="15.95" hidden="1" customHeight="1" x14ac:dyDescent="0.15">
      <c r="A1472" s="32"/>
      <c r="B1472" s="33"/>
      <c r="C1472" s="34"/>
      <c r="D1472" s="34"/>
      <c r="E1472" s="35" t="str">
        <f t="shared" si="130"/>
        <v/>
      </c>
      <c r="F1472" s="36"/>
      <c r="G1472" s="103" t="str">
        <f t="shared" si="128"/>
        <v/>
      </c>
      <c r="H1472" s="36"/>
      <c r="I1472" s="103" t="str">
        <f t="shared" si="129"/>
        <v/>
      </c>
      <c r="J1472" s="36"/>
      <c r="K1472" s="36"/>
      <c r="L1472" s="36"/>
      <c r="M1472" s="36"/>
      <c r="N1472" s="57"/>
      <c r="P1472" s="28" t="str">
        <f t="shared" si="131"/>
        <v/>
      </c>
    </row>
    <row r="1473" spans="1:16" ht="15.95" hidden="1" customHeight="1" x14ac:dyDescent="0.15">
      <c r="A1473" s="32"/>
      <c r="B1473" s="33"/>
      <c r="C1473" s="34"/>
      <c r="D1473" s="34"/>
      <c r="E1473" s="35" t="str">
        <f t="shared" si="130"/>
        <v/>
      </c>
      <c r="F1473" s="36"/>
      <c r="G1473" s="103" t="str">
        <f t="shared" si="128"/>
        <v/>
      </c>
      <c r="H1473" s="36"/>
      <c r="I1473" s="103" t="str">
        <f t="shared" si="129"/>
        <v/>
      </c>
      <c r="J1473" s="36"/>
      <c r="K1473" s="36"/>
      <c r="L1473" s="36"/>
      <c r="M1473" s="36"/>
      <c r="N1473" s="57"/>
      <c r="P1473" s="28" t="str">
        <f t="shared" si="131"/>
        <v/>
      </c>
    </row>
    <row r="1474" spans="1:16" ht="15.95" hidden="1" customHeight="1" x14ac:dyDescent="0.15">
      <c r="A1474" s="32"/>
      <c r="B1474" s="33"/>
      <c r="C1474" s="34"/>
      <c r="D1474" s="34"/>
      <c r="E1474" s="35" t="str">
        <f t="shared" si="130"/>
        <v/>
      </c>
      <c r="F1474" s="36"/>
      <c r="G1474" s="103" t="str">
        <f t="shared" ref="G1474:G1537" si="132">IF(F1474="","",VLOOKUP(F1474,科目一覧表,2,FALSE))</f>
        <v/>
      </c>
      <c r="H1474" s="36"/>
      <c r="I1474" s="103" t="str">
        <f t="shared" ref="I1474:I1537" si="133">IF(H1474="","",VLOOKUP(H1474,補助科目一覧表,2,FALSE))</f>
        <v/>
      </c>
      <c r="J1474" s="36"/>
      <c r="K1474" s="36"/>
      <c r="L1474" s="36"/>
      <c r="M1474" s="36"/>
      <c r="N1474" s="57"/>
      <c r="P1474" s="28" t="str">
        <f t="shared" si="131"/>
        <v/>
      </c>
    </row>
    <row r="1475" spans="1:16" ht="15.95" hidden="1" customHeight="1" x14ac:dyDescent="0.15">
      <c r="A1475" s="32"/>
      <c r="B1475" s="33"/>
      <c r="C1475" s="34"/>
      <c r="D1475" s="34"/>
      <c r="E1475" s="35" t="str">
        <f t="shared" si="130"/>
        <v/>
      </c>
      <c r="F1475" s="36"/>
      <c r="G1475" s="103" t="str">
        <f t="shared" si="132"/>
        <v/>
      </c>
      <c r="H1475" s="36"/>
      <c r="I1475" s="103" t="str">
        <f t="shared" si="133"/>
        <v/>
      </c>
      <c r="J1475" s="36"/>
      <c r="K1475" s="36"/>
      <c r="L1475" s="36"/>
      <c r="M1475" s="36"/>
      <c r="N1475" s="57"/>
      <c r="P1475" s="28" t="str">
        <f t="shared" si="131"/>
        <v/>
      </c>
    </row>
    <row r="1476" spans="1:16" ht="15.95" hidden="1" customHeight="1" x14ac:dyDescent="0.15">
      <c r="A1476" s="32"/>
      <c r="B1476" s="33"/>
      <c r="C1476" s="34"/>
      <c r="D1476" s="34"/>
      <c r="E1476" s="35" t="str">
        <f t="shared" si="130"/>
        <v/>
      </c>
      <c r="F1476" s="36"/>
      <c r="G1476" s="103" t="str">
        <f t="shared" si="132"/>
        <v/>
      </c>
      <c r="H1476" s="36"/>
      <c r="I1476" s="103" t="str">
        <f t="shared" si="133"/>
        <v/>
      </c>
      <c r="J1476" s="36"/>
      <c r="K1476" s="36"/>
      <c r="L1476" s="36"/>
      <c r="M1476" s="36"/>
      <c r="N1476" s="57"/>
      <c r="P1476" s="28" t="str">
        <f t="shared" si="131"/>
        <v/>
      </c>
    </row>
    <row r="1477" spans="1:16" ht="15.95" hidden="1" customHeight="1" x14ac:dyDescent="0.15">
      <c r="A1477" s="32"/>
      <c r="B1477" s="33"/>
      <c r="C1477" s="34"/>
      <c r="D1477" s="34"/>
      <c r="E1477" s="35" t="str">
        <f t="shared" si="130"/>
        <v/>
      </c>
      <c r="F1477" s="36"/>
      <c r="G1477" s="103" t="str">
        <f t="shared" si="132"/>
        <v/>
      </c>
      <c r="H1477" s="36"/>
      <c r="I1477" s="103" t="str">
        <f t="shared" si="133"/>
        <v/>
      </c>
      <c r="J1477" s="36"/>
      <c r="K1477" s="36"/>
      <c r="L1477" s="36"/>
      <c r="M1477" s="36"/>
      <c r="N1477" s="57"/>
      <c r="P1477" s="28" t="str">
        <f t="shared" si="131"/>
        <v/>
      </c>
    </row>
    <row r="1478" spans="1:16" ht="15.95" hidden="1" customHeight="1" x14ac:dyDescent="0.15">
      <c r="A1478" s="32"/>
      <c r="B1478" s="33"/>
      <c r="C1478" s="34"/>
      <c r="D1478" s="34"/>
      <c r="E1478" s="35" t="str">
        <f t="shared" si="130"/>
        <v/>
      </c>
      <c r="F1478" s="36"/>
      <c r="G1478" s="103" t="str">
        <f t="shared" si="132"/>
        <v/>
      </c>
      <c r="H1478" s="36"/>
      <c r="I1478" s="103" t="str">
        <f t="shared" si="133"/>
        <v/>
      </c>
      <c r="J1478" s="36"/>
      <c r="K1478" s="36"/>
      <c r="L1478" s="36"/>
      <c r="M1478" s="36"/>
      <c r="N1478" s="57"/>
      <c r="P1478" s="28" t="str">
        <f t="shared" si="131"/>
        <v/>
      </c>
    </row>
    <row r="1479" spans="1:16" ht="15.95" hidden="1" customHeight="1" x14ac:dyDescent="0.15">
      <c r="A1479" s="32"/>
      <c r="B1479" s="33"/>
      <c r="C1479" s="34"/>
      <c r="D1479" s="34"/>
      <c r="E1479" s="35" t="str">
        <f t="shared" si="130"/>
        <v/>
      </c>
      <c r="F1479" s="36"/>
      <c r="G1479" s="103" t="str">
        <f t="shared" si="132"/>
        <v/>
      </c>
      <c r="H1479" s="36"/>
      <c r="I1479" s="103" t="str">
        <f t="shared" si="133"/>
        <v/>
      </c>
      <c r="J1479" s="36"/>
      <c r="K1479" s="36"/>
      <c r="L1479" s="36"/>
      <c r="M1479" s="36"/>
      <c r="N1479" s="57"/>
      <c r="P1479" s="28" t="str">
        <f t="shared" si="131"/>
        <v/>
      </c>
    </row>
    <row r="1480" spans="1:16" ht="15.95" hidden="1" customHeight="1" x14ac:dyDescent="0.15">
      <c r="A1480" s="32"/>
      <c r="B1480" s="33"/>
      <c r="C1480" s="34"/>
      <c r="D1480" s="34"/>
      <c r="E1480" s="35" t="str">
        <f t="shared" si="130"/>
        <v/>
      </c>
      <c r="F1480" s="36"/>
      <c r="G1480" s="103" t="str">
        <f t="shared" si="132"/>
        <v/>
      </c>
      <c r="H1480" s="36"/>
      <c r="I1480" s="103" t="str">
        <f t="shared" si="133"/>
        <v/>
      </c>
      <c r="J1480" s="36"/>
      <c r="K1480" s="36"/>
      <c r="L1480" s="36"/>
      <c r="M1480" s="36"/>
      <c r="N1480" s="57"/>
      <c r="P1480" s="28" t="str">
        <f t="shared" si="131"/>
        <v/>
      </c>
    </row>
    <row r="1481" spans="1:16" ht="15.95" hidden="1" customHeight="1" x14ac:dyDescent="0.15">
      <c r="A1481" s="32"/>
      <c r="B1481" s="33"/>
      <c r="C1481" s="34"/>
      <c r="D1481" s="34"/>
      <c r="E1481" s="35" t="str">
        <f t="shared" si="130"/>
        <v/>
      </c>
      <c r="F1481" s="36"/>
      <c r="G1481" s="103" t="str">
        <f t="shared" si="132"/>
        <v/>
      </c>
      <c r="H1481" s="36"/>
      <c r="I1481" s="103" t="str">
        <f t="shared" si="133"/>
        <v/>
      </c>
      <c r="J1481" s="36"/>
      <c r="K1481" s="36"/>
      <c r="L1481" s="36"/>
      <c r="M1481" s="36"/>
      <c r="N1481" s="57"/>
      <c r="P1481" s="28" t="str">
        <f t="shared" si="131"/>
        <v/>
      </c>
    </row>
    <row r="1482" spans="1:16" ht="15.95" hidden="1" customHeight="1" x14ac:dyDescent="0.15">
      <c r="A1482" s="32"/>
      <c r="B1482" s="33"/>
      <c r="C1482" s="34"/>
      <c r="D1482" s="34"/>
      <c r="E1482" s="35" t="str">
        <f t="shared" si="130"/>
        <v/>
      </c>
      <c r="F1482" s="36"/>
      <c r="G1482" s="103" t="str">
        <f t="shared" si="132"/>
        <v/>
      </c>
      <c r="H1482" s="36"/>
      <c r="I1482" s="103" t="str">
        <f t="shared" si="133"/>
        <v/>
      </c>
      <c r="J1482" s="36"/>
      <c r="K1482" s="36"/>
      <c r="L1482" s="36"/>
      <c r="M1482" s="36"/>
      <c r="N1482" s="57"/>
      <c r="P1482" s="28" t="str">
        <f t="shared" si="131"/>
        <v/>
      </c>
    </row>
    <row r="1483" spans="1:16" ht="15.95" hidden="1" customHeight="1" x14ac:dyDescent="0.15">
      <c r="A1483" s="32"/>
      <c r="B1483" s="33"/>
      <c r="C1483" s="34"/>
      <c r="D1483" s="34"/>
      <c r="E1483" s="35" t="str">
        <f t="shared" si="130"/>
        <v/>
      </c>
      <c r="F1483" s="36"/>
      <c r="G1483" s="103" t="str">
        <f t="shared" si="132"/>
        <v/>
      </c>
      <c r="H1483" s="36"/>
      <c r="I1483" s="103" t="str">
        <f t="shared" si="133"/>
        <v/>
      </c>
      <c r="J1483" s="36"/>
      <c r="K1483" s="36"/>
      <c r="L1483" s="36"/>
      <c r="M1483" s="36"/>
      <c r="N1483" s="57"/>
      <c r="P1483" s="28" t="str">
        <f t="shared" si="131"/>
        <v/>
      </c>
    </row>
    <row r="1484" spans="1:16" ht="15.95" hidden="1" customHeight="1" x14ac:dyDescent="0.15">
      <c r="A1484" s="32"/>
      <c r="B1484" s="33"/>
      <c r="C1484" s="34"/>
      <c r="D1484" s="34"/>
      <c r="E1484" s="35" t="str">
        <f t="shared" si="130"/>
        <v/>
      </c>
      <c r="F1484" s="36"/>
      <c r="G1484" s="103" t="str">
        <f t="shared" si="132"/>
        <v/>
      </c>
      <c r="H1484" s="36"/>
      <c r="I1484" s="103" t="str">
        <f t="shared" si="133"/>
        <v/>
      </c>
      <c r="J1484" s="36"/>
      <c r="K1484" s="36"/>
      <c r="L1484" s="36"/>
      <c r="M1484" s="36"/>
      <c r="N1484" s="57"/>
      <c r="P1484" s="28" t="str">
        <f t="shared" si="131"/>
        <v/>
      </c>
    </row>
    <row r="1485" spans="1:16" ht="15.95" hidden="1" customHeight="1" x14ac:dyDescent="0.15">
      <c r="A1485" s="32"/>
      <c r="B1485" s="33"/>
      <c r="C1485" s="34"/>
      <c r="D1485" s="34"/>
      <c r="E1485" s="35" t="str">
        <f t="shared" si="130"/>
        <v/>
      </c>
      <c r="F1485" s="36"/>
      <c r="G1485" s="103" t="str">
        <f t="shared" si="132"/>
        <v/>
      </c>
      <c r="H1485" s="36"/>
      <c r="I1485" s="103" t="str">
        <f t="shared" si="133"/>
        <v/>
      </c>
      <c r="J1485" s="36"/>
      <c r="K1485" s="36"/>
      <c r="L1485" s="36"/>
      <c r="M1485" s="36"/>
      <c r="N1485" s="57"/>
      <c r="P1485" s="28" t="str">
        <f t="shared" si="131"/>
        <v/>
      </c>
    </row>
    <row r="1486" spans="1:16" ht="15.95" hidden="1" customHeight="1" x14ac:dyDescent="0.15">
      <c r="A1486" s="32"/>
      <c r="B1486" s="33"/>
      <c r="C1486" s="34"/>
      <c r="D1486" s="34"/>
      <c r="E1486" s="35" t="str">
        <f t="shared" si="130"/>
        <v/>
      </c>
      <c r="F1486" s="36"/>
      <c r="G1486" s="103" t="str">
        <f t="shared" si="132"/>
        <v/>
      </c>
      <c r="H1486" s="36"/>
      <c r="I1486" s="103" t="str">
        <f t="shared" si="133"/>
        <v/>
      </c>
      <c r="J1486" s="36"/>
      <c r="K1486" s="36"/>
      <c r="L1486" s="36"/>
      <c r="M1486" s="36"/>
      <c r="N1486" s="57"/>
      <c r="P1486" s="28" t="str">
        <f t="shared" si="131"/>
        <v/>
      </c>
    </row>
    <row r="1487" spans="1:16" ht="15.95" hidden="1" customHeight="1" x14ac:dyDescent="0.15">
      <c r="A1487" s="32"/>
      <c r="B1487" s="33"/>
      <c r="C1487" s="34"/>
      <c r="D1487" s="34"/>
      <c r="E1487" s="35" t="str">
        <f t="shared" si="130"/>
        <v/>
      </c>
      <c r="F1487" s="36"/>
      <c r="G1487" s="103" t="str">
        <f t="shared" si="132"/>
        <v/>
      </c>
      <c r="H1487" s="36"/>
      <c r="I1487" s="103" t="str">
        <f t="shared" si="133"/>
        <v/>
      </c>
      <c r="J1487" s="36"/>
      <c r="K1487" s="36"/>
      <c r="L1487" s="36"/>
      <c r="M1487" s="36"/>
      <c r="N1487" s="57"/>
      <c r="P1487" s="28" t="str">
        <f t="shared" si="131"/>
        <v/>
      </c>
    </row>
    <row r="1488" spans="1:16" ht="15.95" hidden="1" customHeight="1" x14ac:dyDescent="0.15">
      <c r="A1488" s="32"/>
      <c r="B1488" s="33"/>
      <c r="C1488" s="34"/>
      <c r="D1488" s="34"/>
      <c r="E1488" s="35" t="str">
        <f t="shared" si="130"/>
        <v/>
      </c>
      <c r="F1488" s="36"/>
      <c r="G1488" s="103" t="str">
        <f t="shared" si="132"/>
        <v/>
      </c>
      <c r="H1488" s="36"/>
      <c r="I1488" s="103" t="str">
        <f t="shared" si="133"/>
        <v/>
      </c>
      <c r="J1488" s="36"/>
      <c r="K1488" s="36"/>
      <c r="L1488" s="36"/>
      <c r="M1488" s="36"/>
      <c r="N1488" s="57"/>
      <c r="P1488" s="28" t="str">
        <f t="shared" si="131"/>
        <v/>
      </c>
    </row>
    <row r="1489" spans="1:16" ht="15.95" hidden="1" customHeight="1" x14ac:dyDescent="0.15">
      <c r="A1489" s="32"/>
      <c r="B1489" s="33"/>
      <c r="C1489" s="34"/>
      <c r="D1489" s="34"/>
      <c r="E1489" s="35" t="str">
        <f t="shared" si="130"/>
        <v/>
      </c>
      <c r="F1489" s="36"/>
      <c r="G1489" s="103" t="str">
        <f t="shared" si="132"/>
        <v/>
      </c>
      <c r="H1489" s="36"/>
      <c r="I1489" s="103" t="str">
        <f t="shared" si="133"/>
        <v/>
      </c>
      <c r="J1489" s="36"/>
      <c r="K1489" s="36"/>
      <c r="L1489" s="36"/>
      <c r="M1489" s="36"/>
      <c r="N1489" s="57"/>
      <c r="P1489" s="28" t="str">
        <f t="shared" si="131"/>
        <v/>
      </c>
    </row>
    <row r="1490" spans="1:16" ht="15.95" hidden="1" customHeight="1" x14ac:dyDescent="0.15">
      <c r="A1490" s="32"/>
      <c r="B1490" s="33"/>
      <c r="C1490" s="34"/>
      <c r="D1490" s="34"/>
      <c r="E1490" s="35" t="str">
        <f t="shared" si="130"/>
        <v/>
      </c>
      <c r="F1490" s="36"/>
      <c r="G1490" s="103" t="str">
        <f t="shared" si="132"/>
        <v/>
      </c>
      <c r="H1490" s="36"/>
      <c r="I1490" s="103" t="str">
        <f t="shared" si="133"/>
        <v/>
      </c>
      <c r="J1490" s="36"/>
      <c r="K1490" s="36"/>
      <c r="L1490" s="36"/>
      <c r="M1490" s="36"/>
      <c r="N1490" s="57"/>
      <c r="P1490" s="28" t="str">
        <f t="shared" si="131"/>
        <v/>
      </c>
    </row>
    <row r="1491" spans="1:16" ht="15.95" hidden="1" customHeight="1" x14ac:dyDescent="0.15">
      <c r="A1491" s="32"/>
      <c r="B1491" s="33"/>
      <c r="C1491" s="34"/>
      <c r="D1491" s="34"/>
      <c r="E1491" s="35" t="str">
        <f t="shared" si="130"/>
        <v/>
      </c>
      <c r="F1491" s="36"/>
      <c r="G1491" s="103" t="str">
        <f t="shared" si="132"/>
        <v/>
      </c>
      <c r="H1491" s="36"/>
      <c r="I1491" s="103" t="str">
        <f t="shared" si="133"/>
        <v/>
      </c>
      <c r="J1491" s="36"/>
      <c r="K1491" s="36"/>
      <c r="L1491" s="36"/>
      <c r="M1491" s="36"/>
      <c r="N1491" s="57"/>
      <c r="P1491" s="28" t="str">
        <f t="shared" si="131"/>
        <v/>
      </c>
    </row>
    <row r="1492" spans="1:16" ht="15.95" hidden="1" customHeight="1" x14ac:dyDescent="0.15">
      <c r="A1492" s="32"/>
      <c r="B1492" s="33"/>
      <c r="C1492" s="34"/>
      <c r="D1492" s="34"/>
      <c r="E1492" s="35" t="str">
        <f t="shared" si="130"/>
        <v/>
      </c>
      <c r="F1492" s="36"/>
      <c r="G1492" s="103" t="str">
        <f t="shared" si="132"/>
        <v/>
      </c>
      <c r="H1492" s="36"/>
      <c r="I1492" s="103" t="str">
        <f t="shared" si="133"/>
        <v/>
      </c>
      <c r="J1492" s="36"/>
      <c r="K1492" s="36"/>
      <c r="L1492" s="36"/>
      <c r="M1492" s="36"/>
      <c r="N1492" s="57"/>
      <c r="P1492" s="28" t="str">
        <f t="shared" si="131"/>
        <v/>
      </c>
    </row>
    <row r="1493" spans="1:16" ht="15.95" hidden="1" customHeight="1" x14ac:dyDescent="0.15">
      <c r="A1493" s="32"/>
      <c r="B1493" s="33"/>
      <c r="C1493" s="34"/>
      <c r="D1493" s="34"/>
      <c r="E1493" s="35" t="str">
        <f t="shared" si="130"/>
        <v/>
      </c>
      <c r="F1493" s="36"/>
      <c r="G1493" s="103" t="str">
        <f t="shared" si="132"/>
        <v/>
      </c>
      <c r="H1493" s="36"/>
      <c r="I1493" s="103" t="str">
        <f t="shared" si="133"/>
        <v/>
      </c>
      <c r="J1493" s="36"/>
      <c r="K1493" s="36"/>
      <c r="L1493" s="36"/>
      <c r="M1493" s="36"/>
      <c r="N1493" s="57"/>
      <c r="P1493" s="28" t="str">
        <f t="shared" si="131"/>
        <v/>
      </c>
    </row>
    <row r="1494" spans="1:16" ht="15.95" hidden="1" customHeight="1" x14ac:dyDescent="0.15">
      <c r="A1494" s="32"/>
      <c r="B1494" s="33"/>
      <c r="C1494" s="34"/>
      <c r="D1494" s="34"/>
      <c r="E1494" s="35" t="str">
        <f t="shared" si="130"/>
        <v/>
      </c>
      <c r="F1494" s="36"/>
      <c r="G1494" s="103" t="str">
        <f t="shared" si="132"/>
        <v/>
      </c>
      <c r="H1494" s="36"/>
      <c r="I1494" s="103" t="str">
        <f t="shared" si="133"/>
        <v/>
      </c>
      <c r="J1494" s="36"/>
      <c r="K1494" s="36"/>
      <c r="L1494" s="36"/>
      <c r="M1494" s="36"/>
      <c r="N1494" s="57"/>
      <c r="P1494" s="28" t="str">
        <f t="shared" si="131"/>
        <v/>
      </c>
    </row>
    <row r="1495" spans="1:16" ht="15.95" hidden="1" customHeight="1" x14ac:dyDescent="0.15">
      <c r="A1495" s="32"/>
      <c r="B1495" s="33"/>
      <c r="C1495" s="34"/>
      <c r="D1495" s="34"/>
      <c r="E1495" s="35" t="str">
        <f t="shared" si="130"/>
        <v/>
      </c>
      <c r="F1495" s="36"/>
      <c r="G1495" s="103" t="str">
        <f t="shared" si="132"/>
        <v/>
      </c>
      <c r="H1495" s="36"/>
      <c r="I1495" s="103" t="str">
        <f t="shared" si="133"/>
        <v/>
      </c>
      <c r="J1495" s="36"/>
      <c r="K1495" s="36"/>
      <c r="L1495" s="36"/>
      <c r="M1495" s="36"/>
      <c r="N1495" s="57"/>
      <c r="P1495" s="28" t="str">
        <f t="shared" si="131"/>
        <v/>
      </c>
    </row>
    <row r="1496" spans="1:16" ht="15.95" hidden="1" customHeight="1" x14ac:dyDescent="0.15">
      <c r="A1496" s="32"/>
      <c r="B1496" s="33"/>
      <c r="C1496" s="34"/>
      <c r="D1496" s="34"/>
      <c r="E1496" s="35" t="str">
        <f t="shared" si="130"/>
        <v/>
      </c>
      <c r="F1496" s="36"/>
      <c r="G1496" s="103" t="str">
        <f t="shared" si="132"/>
        <v/>
      </c>
      <c r="H1496" s="36"/>
      <c r="I1496" s="103" t="str">
        <f t="shared" si="133"/>
        <v/>
      </c>
      <c r="J1496" s="36"/>
      <c r="K1496" s="36"/>
      <c r="L1496" s="36"/>
      <c r="M1496" s="36"/>
      <c r="N1496" s="57"/>
      <c r="P1496" s="28" t="str">
        <f t="shared" si="131"/>
        <v/>
      </c>
    </row>
    <row r="1497" spans="1:16" ht="15.95" hidden="1" customHeight="1" x14ac:dyDescent="0.15">
      <c r="A1497" s="32"/>
      <c r="B1497" s="33"/>
      <c r="C1497" s="34"/>
      <c r="D1497" s="34"/>
      <c r="E1497" s="35" t="str">
        <f t="shared" si="130"/>
        <v/>
      </c>
      <c r="F1497" s="36"/>
      <c r="G1497" s="103" t="str">
        <f t="shared" si="132"/>
        <v/>
      </c>
      <c r="H1497" s="36"/>
      <c r="I1497" s="103" t="str">
        <f t="shared" si="133"/>
        <v/>
      </c>
      <c r="J1497" s="36"/>
      <c r="K1497" s="36"/>
      <c r="L1497" s="36"/>
      <c r="M1497" s="36"/>
      <c r="N1497" s="57"/>
      <c r="P1497" s="28" t="str">
        <f t="shared" si="131"/>
        <v/>
      </c>
    </row>
    <row r="1498" spans="1:16" ht="15.95" hidden="1" customHeight="1" x14ac:dyDescent="0.15">
      <c r="A1498" s="32"/>
      <c r="B1498" s="33"/>
      <c r="C1498" s="34"/>
      <c r="D1498" s="34"/>
      <c r="E1498" s="35" t="str">
        <f t="shared" si="130"/>
        <v/>
      </c>
      <c r="F1498" s="36"/>
      <c r="G1498" s="103" t="str">
        <f t="shared" si="132"/>
        <v/>
      </c>
      <c r="H1498" s="36"/>
      <c r="I1498" s="103" t="str">
        <f t="shared" si="133"/>
        <v/>
      </c>
      <c r="J1498" s="36"/>
      <c r="K1498" s="36"/>
      <c r="L1498" s="36"/>
      <c r="M1498" s="36"/>
      <c r="N1498" s="57"/>
      <c r="P1498" s="28" t="str">
        <f t="shared" si="131"/>
        <v/>
      </c>
    </row>
    <row r="1499" spans="1:16" ht="15.95" hidden="1" customHeight="1" x14ac:dyDescent="0.15">
      <c r="A1499" s="32"/>
      <c r="B1499" s="33"/>
      <c r="C1499" s="34"/>
      <c r="D1499" s="34"/>
      <c r="E1499" s="35" t="str">
        <f t="shared" si="130"/>
        <v/>
      </c>
      <c r="F1499" s="36"/>
      <c r="G1499" s="103" t="str">
        <f t="shared" si="132"/>
        <v/>
      </c>
      <c r="H1499" s="36"/>
      <c r="I1499" s="103" t="str">
        <f t="shared" si="133"/>
        <v/>
      </c>
      <c r="J1499" s="36"/>
      <c r="K1499" s="36"/>
      <c r="L1499" s="36"/>
      <c r="M1499" s="36"/>
      <c r="N1499" s="57"/>
      <c r="P1499" s="28" t="str">
        <f t="shared" si="131"/>
        <v/>
      </c>
    </row>
    <row r="1500" spans="1:16" ht="15.95" hidden="1" customHeight="1" x14ac:dyDescent="0.15">
      <c r="A1500" s="32"/>
      <c r="B1500" s="33"/>
      <c r="C1500" s="34"/>
      <c r="D1500" s="34"/>
      <c r="E1500" s="35" t="str">
        <f t="shared" si="130"/>
        <v/>
      </c>
      <c r="F1500" s="36"/>
      <c r="G1500" s="103" t="str">
        <f t="shared" si="132"/>
        <v/>
      </c>
      <c r="H1500" s="36"/>
      <c r="I1500" s="103" t="str">
        <f t="shared" si="133"/>
        <v/>
      </c>
      <c r="J1500" s="36"/>
      <c r="K1500" s="36"/>
      <c r="L1500" s="36"/>
      <c r="M1500" s="36"/>
      <c r="N1500" s="57"/>
      <c r="P1500" s="28" t="str">
        <f t="shared" si="131"/>
        <v/>
      </c>
    </row>
    <row r="1501" spans="1:16" ht="15.95" hidden="1" customHeight="1" x14ac:dyDescent="0.15">
      <c r="A1501" s="32"/>
      <c r="B1501" s="33"/>
      <c r="C1501" s="34"/>
      <c r="D1501" s="34"/>
      <c r="E1501" s="35" t="str">
        <f t="shared" si="130"/>
        <v/>
      </c>
      <c r="F1501" s="36"/>
      <c r="G1501" s="103" t="str">
        <f t="shared" si="132"/>
        <v/>
      </c>
      <c r="H1501" s="36"/>
      <c r="I1501" s="103" t="str">
        <f t="shared" si="133"/>
        <v/>
      </c>
      <c r="J1501" s="36"/>
      <c r="K1501" s="36"/>
      <c r="L1501" s="36"/>
      <c r="M1501" s="36"/>
      <c r="N1501" s="57"/>
      <c r="P1501" s="28" t="str">
        <f t="shared" si="131"/>
        <v/>
      </c>
    </row>
    <row r="1502" spans="1:16" ht="15.95" hidden="1" customHeight="1" x14ac:dyDescent="0.15">
      <c r="A1502" s="32"/>
      <c r="B1502" s="33"/>
      <c r="C1502" s="34"/>
      <c r="D1502" s="34"/>
      <c r="E1502" s="35" t="str">
        <f t="shared" si="130"/>
        <v/>
      </c>
      <c r="F1502" s="36"/>
      <c r="G1502" s="103" t="str">
        <f t="shared" si="132"/>
        <v/>
      </c>
      <c r="H1502" s="36"/>
      <c r="I1502" s="103" t="str">
        <f t="shared" si="133"/>
        <v/>
      </c>
      <c r="J1502" s="36"/>
      <c r="K1502" s="36"/>
      <c r="L1502" s="36"/>
      <c r="M1502" s="36"/>
      <c r="N1502" s="57"/>
      <c r="P1502" s="28" t="str">
        <f t="shared" si="131"/>
        <v/>
      </c>
    </row>
    <row r="1503" spans="1:16" ht="15.95" hidden="1" customHeight="1" x14ac:dyDescent="0.15">
      <c r="A1503" s="32"/>
      <c r="B1503" s="33"/>
      <c r="C1503" s="34"/>
      <c r="D1503" s="34"/>
      <c r="E1503" s="35" t="str">
        <f t="shared" si="130"/>
        <v/>
      </c>
      <c r="F1503" s="36"/>
      <c r="G1503" s="103" t="str">
        <f t="shared" si="132"/>
        <v/>
      </c>
      <c r="H1503" s="36"/>
      <c r="I1503" s="103" t="str">
        <f t="shared" si="133"/>
        <v/>
      </c>
      <c r="J1503" s="36"/>
      <c r="K1503" s="36"/>
      <c r="L1503" s="36"/>
      <c r="M1503" s="36"/>
      <c r="N1503" s="57"/>
      <c r="P1503" s="28" t="str">
        <f t="shared" si="131"/>
        <v/>
      </c>
    </row>
    <row r="1504" spans="1:16" ht="15.95" hidden="1" customHeight="1" x14ac:dyDescent="0.15">
      <c r="A1504" s="32"/>
      <c r="B1504" s="33"/>
      <c r="C1504" s="34"/>
      <c r="D1504" s="34"/>
      <c r="E1504" s="35" t="str">
        <f t="shared" si="130"/>
        <v/>
      </c>
      <c r="F1504" s="36"/>
      <c r="G1504" s="103" t="str">
        <f t="shared" si="132"/>
        <v/>
      </c>
      <c r="H1504" s="36"/>
      <c r="I1504" s="103" t="str">
        <f t="shared" si="133"/>
        <v/>
      </c>
      <c r="J1504" s="36"/>
      <c r="K1504" s="36"/>
      <c r="L1504" s="36"/>
      <c r="M1504" s="36"/>
      <c r="N1504" s="57"/>
      <c r="P1504" s="28" t="str">
        <f t="shared" si="131"/>
        <v/>
      </c>
    </row>
    <row r="1505" spans="1:16" ht="15.95" hidden="1" customHeight="1" x14ac:dyDescent="0.15">
      <c r="A1505" s="32"/>
      <c r="B1505" s="33"/>
      <c r="C1505" s="34"/>
      <c r="D1505" s="34"/>
      <c r="E1505" s="35" t="str">
        <f t="shared" si="130"/>
        <v/>
      </c>
      <c r="F1505" s="36"/>
      <c r="G1505" s="103" t="str">
        <f t="shared" si="132"/>
        <v/>
      </c>
      <c r="H1505" s="36"/>
      <c r="I1505" s="103" t="str">
        <f t="shared" si="133"/>
        <v/>
      </c>
      <c r="J1505" s="36"/>
      <c r="K1505" s="36"/>
      <c r="L1505" s="36"/>
      <c r="M1505" s="36"/>
      <c r="N1505" s="57"/>
      <c r="P1505" s="28" t="str">
        <f t="shared" si="131"/>
        <v/>
      </c>
    </row>
    <row r="1506" spans="1:16" ht="15.95" hidden="1" customHeight="1" x14ac:dyDescent="0.15">
      <c r="A1506" s="32"/>
      <c r="B1506" s="33"/>
      <c r="C1506" s="34"/>
      <c r="D1506" s="34"/>
      <c r="E1506" s="35" t="str">
        <f t="shared" si="130"/>
        <v/>
      </c>
      <c r="F1506" s="36"/>
      <c r="G1506" s="103" t="str">
        <f t="shared" si="132"/>
        <v/>
      </c>
      <c r="H1506" s="36"/>
      <c r="I1506" s="103" t="str">
        <f t="shared" si="133"/>
        <v/>
      </c>
      <c r="J1506" s="36"/>
      <c r="K1506" s="36"/>
      <c r="L1506" s="36"/>
      <c r="M1506" s="36"/>
      <c r="N1506" s="57"/>
      <c r="P1506" s="28" t="str">
        <f t="shared" si="131"/>
        <v/>
      </c>
    </row>
    <row r="1507" spans="1:16" ht="15.95" hidden="1" customHeight="1" x14ac:dyDescent="0.15">
      <c r="A1507" s="32"/>
      <c r="B1507" s="33"/>
      <c r="C1507" s="34"/>
      <c r="D1507" s="34"/>
      <c r="E1507" s="35" t="str">
        <f t="shared" si="130"/>
        <v/>
      </c>
      <c r="F1507" s="36"/>
      <c r="G1507" s="103" t="str">
        <f t="shared" si="132"/>
        <v/>
      </c>
      <c r="H1507" s="36"/>
      <c r="I1507" s="103" t="str">
        <f t="shared" si="133"/>
        <v/>
      </c>
      <c r="J1507" s="36"/>
      <c r="K1507" s="36"/>
      <c r="L1507" s="36"/>
      <c r="M1507" s="36"/>
      <c r="N1507" s="57"/>
      <c r="P1507" s="28" t="str">
        <f t="shared" si="131"/>
        <v/>
      </c>
    </row>
    <row r="1508" spans="1:16" ht="15.95" hidden="1" customHeight="1" x14ac:dyDescent="0.15">
      <c r="A1508" s="32"/>
      <c r="B1508" s="33"/>
      <c r="C1508" s="34"/>
      <c r="D1508" s="34"/>
      <c r="E1508" s="35" t="str">
        <f t="shared" si="130"/>
        <v/>
      </c>
      <c r="F1508" s="36"/>
      <c r="G1508" s="103" t="str">
        <f t="shared" si="132"/>
        <v/>
      </c>
      <c r="H1508" s="36"/>
      <c r="I1508" s="103" t="str">
        <f t="shared" si="133"/>
        <v/>
      </c>
      <c r="J1508" s="36"/>
      <c r="K1508" s="36"/>
      <c r="L1508" s="36"/>
      <c r="M1508" s="36"/>
      <c r="N1508" s="57"/>
      <c r="P1508" s="28" t="str">
        <f t="shared" si="131"/>
        <v/>
      </c>
    </row>
    <row r="1509" spans="1:16" ht="15.95" hidden="1" customHeight="1" x14ac:dyDescent="0.15">
      <c r="A1509" s="32"/>
      <c r="B1509" s="33"/>
      <c r="C1509" s="34"/>
      <c r="D1509" s="34"/>
      <c r="E1509" s="35" t="str">
        <f t="shared" si="130"/>
        <v/>
      </c>
      <c r="F1509" s="36"/>
      <c r="G1509" s="103" t="str">
        <f t="shared" si="132"/>
        <v/>
      </c>
      <c r="H1509" s="36"/>
      <c r="I1509" s="103" t="str">
        <f t="shared" si="133"/>
        <v/>
      </c>
      <c r="J1509" s="36"/>
      <c r="K1509" s="36"/>
      <c r="L1509" s="36"/>
      <c r="M1509" s="36"/>
      <c r="N1509" s="57"/>
      <c r="P1509" s="28" t="str">
        <f t="shared" si="131"/>
        <v/>
      </c>
    </row>
    <row r="1510" spans="1:16" ht="15.95" hidden="1" customHeight="1" x14ac:dyDescent="0.15">
      <c r="A1510" s="32"/>
      <c r="B1510" s="33"/>
      <c r="C1510" s="34"/>
      <c r="D1510" s="34"/>
      <c r="E1510" s="35" t="str">
        <f t="shared" si="130"/>
        <v/>
      </c>
      <c r="F1510" s="36"/>
      <c r="G1510" s="103" t="str">
        <f t="shared" si="132"/>
        <v/>
      </c>
      <c r="H1510" s="36"/>
      <c r="I1510" s="103" t="str">
        <f t="shared" si="133"/>
        <v/>
      </c>
      <c r="J1510" s="36"/>
      <c r="K1510" s="36"/>
      <c r="L1510" s="36"/>
      <c r="M1510" s="36"/>
      <c r="N1510" s="57"/>
      <c r="P1510" s="28" t="str">
        <f t="shared" si="131"/>
        <v/>
      </c>
    </row>
    <row r="1511" spans="1:16" ht="15.95" hidden="1" customHeight="1" x14ac:dyDescent="0.15">
      <c r="A1511" s="32"/>
      <c r="B1511" s="33"/>
      <c r="C1511" s="34"/>
      <c r="D1511" s="34"/>
      <c r="E1511" s="35" t="str">
        <f t="shared" si="130"/>
        <v/>
      </c>
      <c r="F1511" s="36"/>
      <c r="G1511" s="103" t="str">
        <f t="shared" si="132"/>
        <v/>
      </c>
      <c r="H1511" s="36"/>
      <c r="I1511" s="103" t="str">
        <f t="shared" si="133"/>
        <v/>
      </c>
      <c r="J1511" s="36"/>
      <c r="K1511" s="36"/>
      <c r="L1511" s="36"/>
      <c r="M1511" s="36"/>
      <c r="N1511" s="57"/>
      <c r="P1511" s="28" t="str">
        <f t="shared" si="131"/>
        <v/>
      </c>
    </row>
    <row r="1512" spans="1:16" ht="15.95" hidden="1" customHeight="1" x14ac:dyDescent="0.15">
      <c r="A1512" s="32"/>
      <c r="B1512" s="33"/>
      <c r="C1512" s="34"/>
      <c r="D1512" s="34"/>
      <c r="E1512" s="35" t="str">
        <f t="shared" si="130"/>
        <v/>
      </c>
      <c r="F1512" s="36"/>
      <c r="G1512" s="103" t="str">
        <f t="shared" si="132"/>
        <v/>
      </c>
      <c r="H1512" s="36"/>
      <c r="I1512" s="103" t="str">
        <f t="shared" si="133"/>
        <v/>
      </c>
      <c r="J1512" s="36"/>
      <c r="K1512" s="36"/>
      <c r="L1512" s="36"/>
      <c r="M1512" s="36"/>
      <c r="N1512" s="57"/>
      <c r="P1512" s="28" t="str">
        <f t="shared" si="131"/>
        <v/>
      </c>
    </row>
    <row r="1513" spans="1:16" ht="15.95" hidden="1" customHeight="1" x14ac:dyDescent="0.15">
      <c r="A1513" s="32"/>
      <c r="B1513" s="33"/>
      <c r="C1513" s="34"/>
      <c r="D1513" s="34"/>
      <c r="E1513" s="35" t="str">
        <f t="shared" si="130"/>
        <v/>
      </c>
      <c r="F1513" s="36"/>
      <c r="G1513" s="103" t="str">
        <f t="shared" si="132"/>
        <v/>
      </c>
      <c r="H1513" s="36"/>
      <c r="I1513" s="103" t="str">
        <f t="shared" si="133"/>
        <v/>
      </c>
      <c r="J1513" s="36"/>
      <c r="K1513" s="36"/>
      <c r="L1513" s="36"/>
      <c r="M1513" s="36"/>
      <c r="N1513" s="57"/>
      <c r="P1513" s="28" t="str">
        <f t="shared" si="131"/>
        <v/>
      </c>
    </row>
    <row r="1514" spans="1:16" ht="15.95" hidden="1" customHeight="1" x14ac:dyDescent="0.15">
      <c r="A1514" s="32"/>
      <c r="B1514" s="33"/>
      <c r="C1514" s="34"/>
      <c r="D1514" s="34"/>
      <c r="E1514" s="35" t="str">
        <f t="shared" si="130"/>
        <v/>
      </c>
      <c r="F1514" s="36"/>
      <c r="G1514" s="103" t="str">
        <f t="shared" si="132"/>
        <v/>
      </c>
      <c r="H1514" s="36"/>
      <c r="I1514" s="103" t="str">
        <f t="shared" si="133"/>
        <v/>
      </c>
      <c r="J1514" s="36"/>
      <c r="K1514" s="36"/>
      <c r="L1514" s="36"/>
      <c r="M1514" s="36"/>
      <c r="N1514" s="57"/>
      <c r="P1514" s="28" t="str">
        <f t="shared" si="131"/>
        <v/>
      </c>
    </row>
    <row r="1515" spans="1:16" ht="15.95" hidden="1" customHeight="1" x14ac:dyDescent="0.15">
      <c r="A1515" s="32"/>
      <c r="B1515" s="33"/>
      <c r="C1515" s="34"/>
      <c r="D1515" s="34"/>
      <c r="E1515" s="35" t="str">
        <f t="shared" si="130"/>
        <v/>
      </c>
      <c r="F1515" s="36"/>
      <c r="G1515" s="103" t="str">
        <f t="shared" si="132"/>
        <v/>
      </c>
      <c r="H1515" s="36"/>
      <c r="I1515" s="103" t="str">
        <f t="shared" si="133"/>
        <v/>
      </c>
      <c r="J1515" s="36"/>
      <c r="K1515" s="36"/>
      <c r="L1515" s="36"/>
      <c r="M1515" s="36"/>
      <c r="N1515" s="57"/>
      <c r="P1515" s="28" t="str">
        <f t="shared" si="131"/>
        <v/>
      </c>
    </row>
    <row r="1516" spans="1:16" ht="15.95" hidden="1" customHeight="1" x14ac:dyDescent="0.15">
      <c r="A1516" s="32"/>
      <c r="B1516" s="33"/>
      <c r="C1516" s="34"/>
      <c r="D1516" s="34"/>
      <c r="E1516" s="35" t="str">
        <f t="shared" si="130"/>
        <v/>
      </c>
      <c r="F1516" s="36"/>
      <c r="G1516" s="103" t="str">
        <f t="shared" si="132"/>
        <v/>
      </c>
      <c r="H1516" s="36"/>
      <c r="I1516" s="103" t="str">
        <f t="shared" si="133"/>
        <v/>
      </c>
      <c r="J1516" s="36"/>
      <c r="K1516" s="36"/>
      <c r="L1516" s="36"/>
      <c r="M1516" s="36"/>
      <c r="N1516" s="57"/>
      <c r="P1516" s="28" t="str">
        <f t="shared" si="131"/>
        <v/>
      </c>
    </row>
    <row r="1517" spans="1:16" ht="15.95" hidden="1" customHeight="1" x14ac:dyDescent="0.15">
      <c r="A1517" s="32"/>
      <c r="B1517" s="33"/>
      <c r="C1517" s="34"/>
      <c r="D1517" s="34"/>
      <c r="E1517" s="35" t="str">
        <f t="shared" si="130"/>
        <v/>
      </c>
      <c r="F1517" s="36"/>
      <c r="G1517" s="103" t="str">
        <f t="shared" si="132"/>
        <v/>
      </c>
      <c r="H1517" s="36"/>
      <c r="I1517" s="103" t="str">
        <f t="shared" si="133"/>
        <v/>
      </c>
      <c r="J1517" s="36"/>
      <c r="K1517" s="36"/>
      <c r="L1517" s="36"/>
      <c r="M1517" s="36"/>
      <c r="N1517" s="57"/>
      <c r="P1517" s="28" t="str">
        <f t="shared" si="131"/>
        <v/>
      </c>
    </row>
    <row r="1518" spans="1:16" ht="15.95" hidden="1" customHeight="1" x14ac:dyDescent="0.15">
      <c r="A1518" s="32"/>
      <c r="B1518" s="33"/>
      <c r="C1518" s="34"/>
      <c r="D1518" s="34"/>
      <c r="E1518" s="35" t="str">
        <f t="shared" si="130"/>
        <v/>
      </c>
      <c r="F1518" s="36"/>
      <c r="G1518" s="103" t="str">
        <f t="shared" si="132"/>
        <v/>
      </c>
      <c r="H1518" s="36"/>
      <c r="I1518" s="103" t="str">
        <f t="shared" si="133"/>
        <v/>
      </c>
      <c r="J1518" s="36"/>
      <c r="K1518" s="36"/>
      <c r="L1518" s="36"/>
      <c r="M1518" s="36"/>
      <c r="N1518" s="57"/>
      <c r="P1518" s="28" t="str">
        <f t="shared" si="131"/>
        <v/>
      </c>
    </row>
    <row r="1519" spans="1:16" ht="15.95" hidden="1" customHeight="1" x14ac:dyDescent="0.15">
      <c r="A1519" s="32"/>
      <c r="B1519" s="33"/>
      <c r="C1519" s="34"/>
      <c r="D1519" s="34"/>
      <c r="E1519" s="35" t="str">
        <f t="shared" si="130"/>
        <v/>
      </c>
      <c r="F1519" s="36"/>
      <c r="G1519" s="103" t="str">
        <f t="shared" si="132"/>
        <v/>
      </c>
      <c r="H1519" s="36"/>
      <c r="I1519" s="103" t="str">
        <f t="shared" si="133"/>
        <v/>
      </c>
      <c r="J1519" s="36"/>
      <c r="K1519" s="36"/>
      <c r="L1519" s="36"/>
      <c r="M1519" s="36"/>
      <c r="N1519" s="57"/>
      <c r="P1519" s="28" t="str">
        <f t="shared" si="131"/>
        <v/>
      </c>
    </row>
    <row r="1520" spans="1:16" ht="15.95" hidden="1" customHeight="1" x14ac:dyDescent="0.15">
      <c r="A1520" s="32"/>
      <c r="B1520" s="33"/>
      <c r="C1520" s="34"/>
      <c r="D1520" s="34"/>
      <c r="E1520" s="35" t="str">
        <f t="shared" ref="E1520:E1583" si="134">IF(A1520="","",E1519+D1520-C1520)</f>
        <v/>
      </c>
      <c r="F1520" s="36"/>
      <c r="G1520" s="103" t="str">
        <f t="shared" si="132"/>
        <v/>
      </c>
      <c r="H1520" s="36"/>
      <c r="I1520" s="103" t="str">
        <f t="shared" si="133"/>
        <v/>
      </c>
      <c r="J1520" s="36"/>
      <c r="K1520" s="36"/>
      <c r="L1520" s="36"/>
      <c r="M1520" s="36"/>
      <c r="N1520" s="57"/>
      <c r="P1520" s="28" t="str">
        <f t="shared" ref="P1520:P1583" si="135">IF(B1520="","",IF(J1520="","",C1520-(J1520*K1520)))</f>
        <v/>
      </c>
    </row>
    <row r="1521" spans="1:16" ht="15.95" hidden="1" customHeight="1" x14ac:dyDescent="0.15">
      <c r="A1521" s="32"/>
      <c r="B1521" s="33"/>
      <c r="C1521" s="34"/>
      <c r="D1521" s="34"/>
      <c r="E1521" s="35" t="str">
        <f t="shared" si="134"/>
        <v/>
      </c>
      <c r="F1521" s="36"/>
      <c r="G1521" s="103" t="str">
        <f t="shared" si="132"/>
        <v/>
      </c>
      <c r="H1521" s="36"/>
      <c r="I1521" s="103" t="str">
        <f t="shared" si="133"/>
        <v/>
      </c>
      <c r="J1521" s="36"/>
      <c r="K1521" s="36"/>
      <c r="L1521" s="36"/>
      <c r="M1521" s="36"/>
      <c r="N1521" s="57"/>
      <c r="P1521" s="28" t="str">
        <f t="shared" si="135"/>
        <v/>
      </c>
    </row>
    <row r="1522" spans="1:16" ht="15.95" hidden="1" customHeight="1" x14ac:dyDescent="0.15">
      <c r="A1522" s="32"/>
      <c r="B1522" s="33"/>
      <c r="C1522" s="34"/>
      <c r="D1522" s="34"/>
      <c r="E1522" s="35" t="str">
        <f t="shared" si="134"/>
        <v/>
      </c>
      <c r="F1522" s="36"/>
      <c r="G1522" s="103" t="str">
        <f t="shared" si="132"/>
        <v/>
      </c>
      <c r="H1522" s="36"/>
      <c r="I1522" s="103" t="str">
        <f t="shared" si="133"/>
        <v/>
      </c>
      <c r="J1522" s="36"/>
      <c r="K1522" s="36"/>
      <c r="L1522" s="36"/>
      <c r="M1522" s="36"/>
      <c r="N1522" s="57"/>
      <c r="P1522" s="28" t="str">
        <f t="shared" si="135"/>
        <v/>
      </c>
    </row>
    <row r="1523" spans="1:16" ht="15.95" hidden="1" customHeight="1" x14ac:dyDescent="0.15">
      <c r="A1523" s="32"/>
      <c r="B1523" s="33"/>
      <c r="C1523" s="34"/>
      <c r="D1523" s="34"/>
      <c r="E1523" s="35" t="str">
        <f t="shared" si="134"/>
        <v/>
      </c>
      <c r="F1523" s="36"/>
      <c r="G1523" s="103" t="str">
        <f t="shared" si="132"/>
        <v/>
      </c>
      <c r="H1523" s="36"/>
      <c r="I1523" s="103" t="str">
        <f t="shared" si="133"/>
        <v/>
      </c>
      <c r="J1523" s="36"/>
      <c r="K1523" s="36"/>
      <c r="L1523" s="36"/>
      <c r="M1523" s="36"/>
      <c r="N1523" s="57"/>
      <c r="P1523" s="28" t="str">
        <f t="shared" si="135"/>
        <v/>
      </c>
    </row>
    <row r="1524" spans="1:16" ht="15.95" hidden="1" customHeight="1" x14ac:dyDescent="0.15">
      <c r="A1524" s="32"/>
      <c r="B1524" s="33"/>
      <c r="C1524" s="34"/>
      <c r="D1524" s="34"/>
      <c r="E1524" s="35" t="str">
        <f t="shared" si="134"/>
        <v/>
      </c>
      <c r="F1524" s="36"/>
      <c r="G1524" s="103" t="str">
        <f t="shared" si="132"/>
        <v/>
      </c>
      <c r="H1524" s="36"/>
      <c r="I1524" s="103" t="str">
        <f t="shared" si="133"/>
        <v/>
      </c>
      <c r="J1524" s="36"/>
      <c r="K1524" s="36"/>
      <c r="L1524" s="36"/>
      <c r="M1524" s="36"/>
      <c r="N1524" s="57"/>
      <c r="P1524" s="28" t="str">
        <f t="shared" si="135"/>
        <v/>
      </c>
    </row>
    <row r="1525" spans="1:16" ht="15.95" hidden="1" customHeight="1" x14ac:dyDescent="0.15">
      <c r="A1525" s="32"/>
      <c r="B1525" s="33"/>
      <c r="C1525" s="34"/>
      <c r="D1525" s="34"/>
      <c r="E1525" s="35" t="str">
        <f t="shared" si="134"/>
        <v/>
      </c>
      <c r="F1525" s="36"/>
      <c r="G1525" s="103" t="str">
        <f t="shared" si="132"/>
        <v/>
      </c>
      <c r="H1525" s="36"/>
      <c r="I1525" s="103" t="str">
        <f t="shared" si="133"/>
        <v/>
      </c>
      <c r="J1525" s="36"/>
      <c r="K1525" s="36"/>
      <c r="L1525" s="36"/>
      <c r="M1525" s="36"/>
      <c r="N1525" s="57"/>
      <c r="P1525" s="28" t="str">
        <f t="shared" si="135"/>
        <v/>
      </c>
    </row>
    <row r="1526" spans="1:16" ht="15.95" hidden="1" customHeight="1" x14ac:dyDescent="0.15">
      <c r="A1526" s="32"/>
      <c r="B1526" s="33"/>
      <c r="C1526" s="34"/>
      <c r="D1526" s="34"/>
      <c r="E1526" s="35" t="str">
        <f t="shared" si="134"/>
        <v/>
      </c>
      <c r="F1526" s="36"/>
      <c r="G1526" s="103" t="str">
        <f t="shared" si="132"/>
        <v/>
      </c>
      <c r="H1526" s="36"/>
      <c r="I1526" s="103" t="str">
        <f t="shared" si="133"/>
        <v/>
      </c>
      <c r="J1526" s="36"/>
      <c r="K1526" s="36"/>
      <c r="L1526" s="36"/>
      <c r="M1526" s="36"/>
      <c r="N1526" s="57"/>
      <c r="P1526" s="28" t="str">
        <f t="shared" si="135"/>
        <v/>
      </c>
    </row>
    <row r="1527" spans="1:16" ht="15.95" hidden="1" customHeight="1" x14ac:dyDescent="0.15">
      <c r="A1527" s="32"/>
      <c r="B1527" s="33"/>
      <c r="C1527" s="34"/>
      <c r="D1527" s="34"/>
      <c r="E1527" s="35" t="str">
        <f t="shared" si="134"/>
        <v/>
      </c>
      <c r="F1527" s="36"/>
      <c r="G1527" s="103" t="str">
        <f t="shared" si="132"/>
        <v/>
      </c>
      <c r="H1527" s="36"/>
      <c r="I1527" s="103" t="str">
        <f t="shared" si="133"/>
        <v/>
      </c>
      <c r="J1527" s="36"/>
      <c r="K1527" s="36"/>
      <c r="L1527" s="36"/>
      <c r="M1527" s="36"/>
      <c r="N1527" s="57"/>
      <c r="P1527" s="28" t="str">
        <f t="shared" si="135"/>
        <v/>
      </c>
    </row>
    <row r="1528" spans="1:16" ht="15.95" hidden="1" customHeight="1" x14ac:dyDescent="0.15">
      <c r="A1528" s="32"/>
      <c r="B1528" s="33"/>
      <c r="C1528" s="34"/>
      <c r="D1528" s="34"/>
      <c r="E1528" s="35" t="str">
        <f t="shared" si="134"/>
        <v/>
      </c>
      <c r="F1528" s="36"/>
      <c r="G1528" s="103" t="str">
        <f t="shared" si="132"/>
        <v/>
      </c>
      <c r="H1528" s="36"/>
      <c r="I1528" s="103" t="str">
        <f t="shared" si="133"/>
        <v/>
      </c>
      <c r="J1528" s="36"/>
      <c r="K1528" s="36"/>
      <c r="L1528" s="36"/>
      <c r="M1528" s="36"/>
      <c r="N1528" s="57"/>
      <c r="P1528" s="28" t="str">
        <f t="shared" si="135"/>
        <v/>
      </c>
    </row>
    <row r="1529" spans="1:16" ht="15.95" hidden="1" customHeight="1" x14ac:dyDescent="0.15">
      <c r="A1529" s="32"/>
      <c r="B1529" s="33"/>
      <c r="C1529" s="34"/>
      <c r="D1529" s="34"/>
      <c r="E1529" s="35" t="str">
        <f t="shared" si="134"/>
        <v/>
      </c>
      <c r="F1529" s="36"/>
      <c r="G1529" s="103" t="str">
        <f t="shared" si="132"/>
        <v/>
      </c>
      <c r="H1529" s="36"/>
      <c r="I1529" s="103" t="str">
        <f t="shared" si="133"/>
        <v/>
      </c>
      <c r="J1529" s="36"/>
      <c r="K1529" s="36"/>
      <c r="L1529" s="36"/>
      <c r="M1529" s="36"/>
      <c r="N1529" s="57"/>
      <c r="P1529" s="28" t="str">
        <f t="shared" si="135"/>
        <v/>
      </c>
    </row>
    <row r="1530" spans="1:16" ht="15.95" hidden="1" customHeight="1" x14ac:dyDescent="0.15">
      <c r="A1530" s="32"/>
      <c r="B1530" s="33"/>
      <c r="C1530" s="34"/>
      <c r="D1530" s="34"/>
      <c r="E1530" s="35" t="str">
        <f t="shared" si="134"/>
        <v/>
      </c>
      <c r="F1530" s="36"/>
      <c r="G1530" s="103" t="str">
        <f t="shared" si="132"/>
        <v/>
      </c>
      <c r="H1530" s="36"/>
      <c r="I1530" s="103" t="str">
        <f t="shared" si="133"/>
        <v/>
      </c>
      <c r="J1530" s="36"/>
      <c r="K1530" s="36"/>
      <c r="L1530" s="36"/>
      <c r="M1530" s="36"/>
      <c r="N1530" s="57"/>
      <c r="P1530" s="28" t="str">
        <f t="shared" si="135"/>
        <v/>
      </c>
    </row>
    <row r="1531" spans="1:16" ht="15.95" hidden="1" customHeight="1" x14ac:dyDescent="0.15">
      <c r="A1531" s="32"/>
      <c r="B1531" s="33"/>
      <c r="C1531" s="34"/>
      <c r="D1531" s="34"/>
      <c r="E1531" s="35" t="str">
        <f t="shared" si="134"/>
        <v/>
      </c>
      <c r="F1531" s="36"/>
      <c r="G1531" s="103" t="str">
        <f t="shared" si="132"/>
        <v/>
      </c>
      <c r="H1531" s="36"/>
      <c r="I1531" s="103" t="str">
        <f t="shared" si="133"/>
        <v/>
      </c>
      <c r="J1531" s="36"/>
      <c r="K1531" s="36"/>
      <c r="L1531" s="36"/>
      <c r="M1531" s="36"/>
      <c r="N1531" s="57"/>
      <c r="P1531" s="28" t="str">
        <f t="shared" si="135"/>
        <v/>
      </c>
    </row>
    <row r="1532" spans="1:16" ht="15.95" hidden="1" customHeight="1" x14ac:dyDescent="0.15">
      <c r="A1532" s="32"/>
      <c r="B1532" s="33"/>
      <c r="C1532" s="34"/>
      <c r="D1532" s="34"/>
      <c r="E1532" s="35" t="str">
        <f t="shared" si="134"/>
        <v/>
      </c>
      <c r="F1532" s="36"/>
      <c r="G1532" s="103" t="str">
        <f t="shared" si="132"/>
        <v/>
      </c>
      <c r="H1532" s="36"/>
      <c r="I1532" s="103" t="str">
        <f t="shared" si="133"/>
        <v/>
      </c>
      <c r="J1532" s="36"/>
      <c r="K1532" s="36"/>
      <c r="L1532" s="36"/>
      <c r="M1532" s="36"/>
      <c r="N1532" s="57"/>
      <c r="P1532" s="28" t="str">
        <f t="shared" si="135"/>
        <v/>
      </c>
    </row>
    <row r="1533" spans="1:16" ht="15.95" hidden="1" customHeight="1" x14ac:dyDescent="0.15">
      <c r="A1533" s="32"/>
      <c r="B1533" s="33"/>
      <c r="C1533" s="34"/>
      <c r="D1533" s="34"/>
      <c r="E1533" s="35" t="str">
        <f t="shared" si="134"/>
        <v/>
      </c>
      <c r="F1533" s="36"/>
      <c r="G1533" s="103" t="str">
        <f t="shared" si="132"/>
        <v/>
      </c>
      <c r="H1533" s="36"/>
      <c r="I1533" s="103" t="str">
        <f t="shared" si="133"/>
        <v/>
      </c>
      <c r="J1533" s="36"/>
      <c r="K1533" s="36"/>
      <c r="L1533" s="36"/>
      <c r="M1533" s="36"/>
      <c r="N1533" s="57"/>
      <c r="P1533" s="28" t="str">
        <f t="shared" si="135"/>
        <v/>
      </c>
    </row>
    <row r="1534" spans="1:16" ht="15.95" hidden="1" customHeight="1" x14ac:dyDescent="0.15">
      <c r="A1534" s="32"/>
      <c r="B1534" s="33"/>
      <c r="C1534" s="34"/>
      <c r="D1534" s="34"/>
      <c r="E1534" s="35" t="str">
        <f t="shared" si="134"/>
        <v/>
      </c>
      <c r="F1534" s="36"/>
      <c r="G1534" s="103" t="str">
        <f t="shared" si="132"/>
        <v/>
      </c>
      <c r="H1534" s="36"/>
      <c r="I1534" s="103" t="str">
        <f t="shared" si="133"/>
        <v/>
      </c>
      <c r="J1534" s="36"/>
      <c r="K1534" s="36"/>
      <c r="L1534" s="36"/>
      <c r="M1534" s="36"/>
      <c r="N1534" s="57"/>
      <c r="P1534" s="28" t="str">
        <f t="shared" si="135"/>
        <v/>
      </c>
    </row>
    <row r="1535" spans="1:16" ht="15.95" hidden="1" customHeight="1" x14ac:dyDescent="0.15">
      <c r="A1535" s="32"/>
      <c r="B1535" s="33"/>
      <c r="C1535" s="34"/>
      <c r="D1535" s="34"/>
      <c r="E1535" s="35" t="str">
        <f t="shared" si="134"/>
        <v/>
      </c>
      <c r="F1535" s="36"/>
      <c r="G1535" s="103" t="str">
        <f t="shared" si="132"/>
        <v/>
      </c>
      <c r="H1535" s="36"/>
      <c r="I1535" s="103" t="str">
        <f t="shared" si="133"/>
        <v/>
      </c>
      <c r="J1535" s="36"/>
      <c r="K1535" s="36"/>
      <c r="L1535" s="36"/>
      <c r="M1535" s="36"/>
      <c r="N1535" s="57"/>
      <c r="P1535" s="28" t="str">
        <f t="shared" si="135"/>
        <v/>
      </c>
    </row>
    <row r="1536" spans="1:16" ht="15.95" hidden="1" customHeight="1" x14ac:dyDescent="0.15">
      <c r="A1536" s="32"/>
      <c r="B1536" s="33"/>
      <c r="C1536" s="34"/>
      <c r="D1536" s="34"/>
      <c r="E1536" s="35" t="str">
        <f t="shared" si="134"/>
        <v/>
      </c>
      <c r="F1536" s="36"/>
      <c r="G1536" s="103" t="str">
        <f t="shared" si="132"/>
        <v/>
      </c>
      <c r="H1536" s="36"/>
      <c r="I1536" s="103" t="str">
        <f t="shared" si="133"/>
        <v/>
      </c>
      <c r="J1536" s="36"/>
      <c r="K1536" s="36"/>
      <c r="L1536" s="36"/>
      <c r="M1536" s="36"/>
      <c r="N1536" s="57"/>
      <c r="P1536" s="28" t="str">
        <f t="shared" si="135"/>
        <v/>
      </c>
    </row>
    <row r="1537" spans="1:22" ht="15.95" hidden="1" customHeight="1" x14ac:dyDescent="0.15">
      <c r="A1537" s="32"/>
      <c r="B1537" s="33"/>
      <c r="C1537" s="34"/>
      <c r="D1537" s="34"/>
      <c r="E1537" s="35" t="str">
        <f t="shared" si="134"/>
        <v/>
      </c>
      <c r="F1537" s="36"/>
      <c r="G1537" s="103" t="str">
        <f t="shared" si="132"/>
        <v/>
      </c>
      <c r="H1537" s="36"/>
      <c r="I1537" s="103" t="str">
        <f t="shared" si="133"/>
        <v/>
      </c>
      <c r="J1537" s="36"/>
      <c r="K1537" s="36"/>
      <c r="L1537" s="36"/>
      <c r="M1537" s="36"/>
      <c r="N1537" s="57"/>
      <c r="P1537" s="28" t="str">
        <f t="shared" si="135"/>
        <v/>
      </c>
    </row>
    <row r="1538" spans="1:22" ht="15.95" hidden="1" customHeight="1" x14ac:dyDescent="0.15">
      <c r="A1538" s="32"/>
      <c r="B1538" s="33"/>
      <c r="C1538" s="34"/>
      <c r="D1538" s="34"/>
      <c r="E1538" s="35" t="str">
        <f t="shared" si="134"/>
        <v/>
      </c>
      <c r="F1538" s="36"/>
      <c r="G1538" s="103" t="str">
        <f t="shared" ref="G1538:G1601" si="136">IF(F1538="","",VLOOKUP(F1538,科目一覧表,2,FALSE))</f>
        <v/>
      </c>
      <c r="H1538" s="36"/>
      <c r="I1538" s="103" t="str">
        <f t="shared" ref="I1538:I1601" si="137">IF(H1538="","",VLOOKUP(H1538,補助科目一覧表,2,FALSE))</f>
        <v/>
      </c>
      <c r="J1538" s="36"/>
      <c r="K1538" s="36"/>
      <c r="L1538" s="36"/>
      <c r="M1538" s="36"/>
      <c r="N1538" s="57"/>
      <c r="P1538" s="28" t="str">
        <f t="shared" si="135"/>
        <v/>
      </c>
    </row>
    <row r="1539" spans="1:22" ht="15.95" hidden="1" customHeight="1" x14ac:dyDescent="0.15">
      <c r="A1539" s="32"/>
      <c r="B1539" s="33"/>
      <c r="C1539" s="34"/>
      <c r="D1539" s="34"/>
      <c r="E1539" s="35" t="str">
        <f t="shared" si="134"/>
        <v/>
      </c>
      <c r="F1539" s="36"/>
      <c r="G1539" s="103" t="str">
        <f t="shared" si="136"/>
        <v/>
      </c>
      <c r="H1539" s="36"/>
      <c r="I1539" s="103" t="str">
        <f t="shared" si="137"/>
        <v/>
      </c>
      <c r="J1539" s="36"/>
      <c r="K1539" s="36"/>
      <c r="L1539" s="36"/>
      <c r="M1539" s="36"/>
      <c r="N1539" s="57"/>
      <c r="P1539" s="28" t="str">
        <f t="shared" si="135"/>
        <v/>
      </c>
    </row>
    <row r="1540" spans="1:22" ht="15.95" hidden="1" customHeight="1" x14ac:dyDescent="0.15">
      <c r="A1540" s="32"/>
      <c r="B1540" s="33"/>
      <c r="C1540" s="34"/>
      <c r="D1540" s="34"/>
      <c r="E1540" s="35" t="str">
        <f t="shared" si="134"/>
        <v/>
      </c>
      <c r="F1540" s="36"/>
      <c r="G1540" s="103" t="str">
        <f t="shared" si="136"/>
        <v/>
      </c>
      <c r="H1540" s="36"/>
      <c r="I1540" s="103" t="str">
        <f t="shared" si="137"/>
        <v/>
      </c>
      <c r="J1540" s="36"/>
      <c r="K1540" s="36"/>
      <c r="L1540" s="36"/>
      <c r="M1540" s="36"/>
      <c r="N1540" s="57"/>
      <c r="P1540" s="28" t="str">
        <f t="shared" si="135"/>
        <v/>
      </c>
    </row>
    <row r="1541" spans="1:22" ht="15.95" hidden="1" customHeight="1" x14ac:dyDescent="0.15">
      <c r="A1541" s="32"/>
      <c r="B1541" s="33"/>
      <c r="C1541" s="34"/>
      <c r="D1541" s="34"/>
      <c r="E1541" s="35" t="str">
        <f t="shared" si="134"/>
        <v/>
      </c>
      <c r="F1541" s="36"/>
      <c r="G1541" s="103" t="str">
        <f t="shared" si="136"/>
        <v/>
      </c>
      <c r="H1541" s="36"/>
      <c r="I1541" s="103" t="str">
        <f t="shared" si="137"/>
        <v/>
      </c>
      <c r="J1541" s="36"/>
      <c r="K1541" s="36"/>
      <c r="L1541" s="36"/>
      <c r="M1541" s="36"/>
      <c r="N1541" s="57"/>
      <c r="P1541" s="28" t="str">
        <f t="shared" si="135"/>
        <v/>
      </c>
    </row>
    <row r="1542" spans="1:22" ht="15.95" hidden="1" customHeight="1" x14ac:dyDescent="0.15">
      <c r="A1542" s="32"/>
      <c r="B1542" s="33"/>
      <c r="C1542" s="34"/>
      <c r="D1542" s="34"/>
      <c r="E1542" s="35" t="str">
        <f t="shared" si="134"/>
        <v/>
      </c>
      <c r="F1542" s="36"/>
      <c r="G1542" s="103" t="str">
        <f t="shared" si="136"/>
        <v/>
      </c>
      <c r="H1542" s="36"/>
      <c r="I1542" s="103" t="str">
        <f t="shared" si="137"/>
        <v/>
      </c>
      <c r="J1542" s="36"/>
      <c r="K1542" s="36"/>
      <c r="L1542" s="36"/>
      <c r="M1542" s="36"/>
      <c r="N1542" s="57"/>
      <c r="P1542" s="28" t="str">
        <f t="shared" si="135"/>
        <v/>
      </c>
    </row>
    <row r="1543" spans="1:22" ht="15.95" hidden="1" customHeight="1" x14ac:dyDescent="0.15">
      <c r="A1543" s="32"/>
      <c r="B1543" s="33"/>
      <c r="C1543" s="34"/>
      <c r="D1543" s="34"/>
      <c r="E1543" s="35" t="str">
        <f t="shared" si="134"/>
        <v/>
      </c>
      <c r="F1543" s="36"/>
      <c r="G1543" s="103" t="str">
        <f t="shared" si="136"/>
        <v/>
      </c>
      <c r="H1543" s="36"/>
      <c r="I1543" s="103" t="str">
        <f t="shared" si="137"/>
        <v/>
      </c>
      <c r="J1543" s="36"/>
      <c r="K1543" s="36"/>
      <c r="L1543" s="36"/>
      <c r="M1543" s="36"/>
      <c r="N1543" s="57"/>
      <c r="P1543" s="28" t="str">
        <f t="shared" si="135"/>
        <v/>
      </c>
    </row>
    <row r="1544" spans="1:22" ht="15.95" hidden="1" customHeight="1" x14ac:dyDescent="0.15">
      <c r="A1544" s="32"/>
      <c r="B1544" s="33"/>
      <c r="C1544" s="34"/>
      <c r="D1544" s="34"/>
      <c r="E1544" s="35" t="str">
        <f t="shared" si="134"/>
        <v/>
      </c>
      <c r="F1544" s="36"/>
      <c r="G1544" s="103" t="str">
        <f t="shared" si="136"/>
        <v/>
      </c>
      <c r="H1544" s="36"/>
      <c r="I1544" s="103" t="str">
        <f t="shared" si="137"/>
        <v/>
      </c>
      <c r="J1544" s="36"/>
      <c r="K1544" s="36"/>
      <c r="L1544" s="36"/>
      <c r="M1544" s="36"/>
      <c r="N1544" s="57"/>
      <c r="P1544" s="28" t="str">
        <f t="shared" si="135"/>
        <v/>
      </c>
      <c r="S1544" s="51"/>
      <c r="T1544" s="30"/>
      <c r="U1544" s="30"/>
      <c r="V1544" s="30"/>
    </row>
    <row r="1545" spans="1:22" ht="15.95" hidden="1" customHeight="1" x14ac:dyDescent="0.15">
      <c r="A1545" s="32"/>
      <c r="B1545" s="33"/>
      <c r="C1545" s="34"/>
      <c r="D1545" s="34"/>
      <c r="E1545" s="35" t="str">
        <f t="shared" si="134"/>
        <v/>
      </c>
      <c r="F1545" s="36"/>
      <c r="G1545" s="103" t="str">
        <f t="shared" si="136"/>
        <v/>
      </c>
      <c r="H1545" s="36"/>
      <c r="I1545" s="103" t="str">
        <f t="shared" si="137"/>
        <v/>
      </c>
      <c r="J1545" s="36"/>
      <c r="K1545" s="36"/>
      <c r="L1545" s="36"/>
      <c r="M1545" s="36"/>
      <c r="N1545" s="57"/>
      <c r="P1545" s="28" t="str">
        <f t="shared" si="135"/>
        <v/>
      </c>
      <c r="S1545" s="51"/>
      <c r="T1545" s="30"/>
      <c r="U1545" s="30"/>
      <c r="V1545" s="30"/>
    </row>
    <row r="1546" spans="1:22" ht="15.95" hidden="1" customHeight="1" x14ac:dyDescent="0.15">
      <c r="A1546" s="32"/>
      <c r="B1546" s="33"/>
      <c r="C1546" s="34"/>
      <c r="D1546" s="34"/>
      <c r="E1546" s="35" t="str">
        <f t="shared" si="134"/>
        <v/>
      </c>
      <c r="F1546" s="36"/>
      <c r="G1546" s="103" t="str">
        <f t="shared" si="136"/>
        <v/>
      </c>
      <c r="H1546" s="36"/>
      <c r="I1546" s="103" t="str">
        <f t="shared" si="137"/>
        <v/>
      </c>
      <c r="J1546" s="36"/>
      <c r="K1546" s="36"/>
      <c r="L1546" s="36"/>
      <c r="M1546" s="36"/>
      <c r="N1546" s="57"/>
      <c r="P1546" s="28" t="str">
        <f t="shared" si="135"/>
        <v/>
      </c>
      <c r="S1546" s="51"/>
      <c r="T1546" s="30"/>
      <c r="U1546" s="30"/>
      <c r="V1546" s="30"/>
    </row>
    <row r="1547" spans="1:22" ht="15.95" hidden="1" customHeight="1" x14ac:dyDescent="0.15">
      <c r="A1547" s="32"/>
      <c r="B1547" s="33"/>
      <c r="C1547" s="34"/>
      <c r="D1547" s="34"/>
      <c r="E1547" s="35" t="str">
        <f t="shared" si="134"/>
        <v/>
      </c>
      <c r="F1547" s="36"/>
      <c r="G1547" s="103" t="str">
        <f t="shared" si="136"/>
        <v/>
      </c>
      <c r="H1547" s="36"/>
      <c r="I1547" s="103" t="str">
        <f t="shared" si="137"/>
        <v/>
      </c>
      <c r="J1547" s="36"/>
      <c r="K1547" s="36"/>
      <c r="L1547" s="36"/>
      <c r="M1547" s="36"/>
      <c r="N1547" s="57"/>
      <c r="P1547" s="28" t="str">
        <f t="shared" si="135"/>
        <v/>
      </c>
      <c r="S1547" s="51"/>
      <c r="T1547" s="30"/>
      <c r="U1547" s="30"/>
      <c r="V1547" s="30"/>
    </row>
    <row r="1548" spans="1:22" ht="15.95" hidden="1" customHeight="1" x14ac:dyDescent="0.15">
      <c r="A1548" s="32"/>
      <c r="B1548" s="33"/>
      <c r="C1548" s="34"/>
      <c r="D1548" s="34"/>
      <c r="E1548" s="35" t="str">
        <f t="shared" si="134"/>
        <v/>
      </c>
      <c r="F1548" s="36"/>
      <c r="G1548" s="103" t="str">
        <f t="shared" si="136"/>
        <v/>
      </c>
      <c r="H1548" s="36"/>
      <c r="I1548" s="103" t="str">
        <f t="shared" si="137"/>
        <v/>
      </c>
      <c r="J1548" s="36"/>
      <c r="K1548" s="36"/>
      <c r="L1548" s="36"/>
      <c r="M1548" s="36"/>
      <c r="N1548" s="57"/>
      <c r="P1548" s="28" t="str">
        <f t="shared" si="135"/>
        <v/>
      </c>
      <c r="S1548" s="51"/>
      <c r="T1548" s="30"/>
      <c r="U1548" s="30"/>
      <c r="V1548" s="30"/>
    </row>
    <row r="1549" spans="1:22" ht="15.95" hidden="1" customHeight="1" x14ac:dyDescent="0.15">
      <c r="A1549" s="32"/>
      <c r="B1549" s="33"/>
      <c r="C1549" s="34"/>
      <c r="D1549" s="34"/>
      <c r="E1549" s="35" t="str">
        <f t="shared" si="134"/>
        <v/>
      </c>
      <c r="F1549" s="36"/>
      <c r="G1549" s="103" t="str">
        <f t="shared" si="136"/>
        <v/>
      </c>
      <c r="H1549" s="36"/>
      <c r="I1549" s="103" t="str">
        <f t="shared" si="137"/>
        <v/>
      </c>
      <c r="J1549" s="36"/>
      <c r="K1549" s="36"/>
      <c r="L1549" s="36"/>
      <c r="M1549" s="36"/>
      <c r="N1549" s="57"/>
      <c r="P1549" s="28" t="str">
        <f t="shared" si="135"/>
        <v/>
      </c>
      <c r="S1549" s="51"/>
      <c r="T1549" s="30"/>
      <c r="U1549" s="30"/>
      <c r="V1549" s="30"/>
    </row>
    <row r="1550" spans="1:22" ht="15.95" hidden="1" customHeight="1" x14ac:dyDescent="0.15">
      <c r="A1550" s="32"/>
      <c r="B1550" s="33"/>
      <c r="C1550" s="34"/>
      <c r="D1550" s="34"/>
      <c r="E1550" s="35" t="str">
        <f t="shared" si="134"/>
        <v/>
      </c>
      <c r="F1550" s="36"/>
      <c r="G1550" s="103" t="str">
        <f t="shared" si="136"/>
        <v/>
      </c>
      <c r="H1550" s="36"/>
      <c r="I1550" s="103" t="str">
        <f t="shared" si="137"/>
        <v/>
      </c>
      <c r="J1550" s="36"/>
      <c r="K1550" s="36"/>
      <c r="L1550" s="36"/>
      <c r="M1550" s="36"/>
      <c r="N1550" s="57"/>
      <c r="P1550" s="28" t="str">
        <f t="shared" si="135"/>
        <v/>
      </c>
      <c r="S1550" s="51"/>
      <c r="T1550" s="30"/>
      <c r="U1550" s="30"/>
      <c r="V1550" s="30"/>
    </row>
    <row r="1551" spans="1:22" ht="15.95" hidden="1" customHeight="1" x14ac:dyDescent="0.15">
      <c r="A1551" s="32"/>
      <c r="B1551" s="33"/>
      <c r="C1551" s="34"/>
      <c r="D1551" s="34"/>
      <c r="E1551" s="35" t="str">
        <f t="shared" si="134"/>
        <v/>
      </c>
      <c r="F1551" s="36"/>
      <c r="G1551" s="103" t="str">
        <f t="shared" si="136"/>
        <v/>
      </c>
      <c r="H1551" s="36"/>
      <c r="I1551" s="103" t="str">
        <f t="shared" si="137"/>
        <v/>
      </c>
      <c r="J1551" s="36"/>
      <c r="K1551" s="36"/>
      <c r="L1551" s="36"/>
      <c r="M1551" s="36"/>
      <c r="N1551" s="57"/>
      <c r="P1551" s="28" t="str">
        <f t="shared" si="135"/>
        <v/>
      </c>
      <c r="S1551" s="51"/>
      <c r="T1551" s="30"/>
      <c r="U1551" s="30"/>
      <c r="V1551" s="30"/>
    </row>
    <row r="1552" spans="1:22" ht="15.95" hidden="1" customHeight="1" x14ac:dyDescent="0.15">
      <c r="A1552" s="32"/>
      <c r="B1552" s="33"/>
      <c r="C1552" s="34"/>
      <c r="D1552" s="34"/>
      <c r="E1552" s="35" t="str">
        <f t="shared" si="134"/>
        <v/>
      </c>
      <c r="F1552" s="36"/>
      <c r="G1552" s="103" t="str">
        <f t="shared" si="136"/>
        <v/>
      </c>
      <c r="H1552" s="36"/>
      <c r="I1552" s="103" t="str">
        <f t="shared" si="137"/>
        <v/>
      </c>
      <c r="J1552" s="36"/>
      <c r="K1552" s="36"/>
      <c r="L1552" s="36"/>
      <c r="M1552" s="36"/>
      <c r="N1552" s="57"/>
      <c r="P1552" s="28" t="str">
        <f t="shared" si="135"/>
        <v/>
      </c>
      <c r="S1552" s="51"/>
      <c r="T1552" s="30"/>
      <c r="U1552" s="30"/>
      <c r="V1552" s="30"/>
    </row>
    <row r="1553" spans="1:22" ht="15.95" hidden="1" customHeight="1" x14ac:dyDescent="0.15">
      <c r="A1553" s="32"/>
      <c r="B1553" s="33"/>
      <c r="C1553" s="34"/>
      <c r="D1553" s="34"/>
      <c r="E1553" s="35" t="str">
        <f t="shared" si="134"/>
        <v/>
      </c>
      <c r="F1553" s="36"/>
      <c r="G1553" s="103" t="str">
        <f t="shared" si="136"/>
        <v/>
      </c>
      <c r="H1553" s="36"/>
      <c r="I1553" s="103" t="str">
        <f t="shared" si="137"/>
        <v/>
      </c>
      <c r="J1553" s="36"/>
      <c r="K1553" s="36"/>
      <c r="L1553" s="36"/>
      <c r="M1553" s="36"/>
      <c r="N1553" s="57"/>
      <c r="P1553" s="28" t="str">
        <f t="shared" si="135"/>
        <v/>
      </c>
      <c r="S1553" s="51"/>
      <c r="T1553" s="30"/>
      <c r="U1553" s="30"/>
      <c r="V1553" s="30"/>
    </row>
    <row r="1554" spans="1:22" ht="15.95" hidden="1" customHeight="1" x14ac:dyDescent="0.15">
      <c r="A1554" s="32"/>
      <c r="B1554" s="33"/>
      <c r="C1554" s="34"/>
      <c r="D1554" s="34"/>
      <c r="E1554" s="35" t="str">
        <f t="shared" si="134"/>
        <v/>
      </c>
      <c r="F1554" s="36"/>
      <c r="G1554" s="103" t="str">
        <f t="shared" si="136"/>
        <v/>
      </c>
      <c r="H1554" s="36"/>
      <c r="I1554" s="103" t="str">
        <f t="shared" si="137"/>
        <v/>
      </c>
      <c r="J1554" s="36"/>
      <c r="K1554" s="36"/>
      <c r="L1554" s="36"/>
      <c r="M1554" s="36"/>
      <c r="N1554" s="57"/>
      <c r="P1554" s="28" t="str">
        <f t="shared" si="135"/>
        <v/>
      </c>
    </row>
    <row r="1555" spans="1:22" ht="15.95" hidden="1" customHeight="1" x14ac:dyDescent="0.15">
      <c r="A1555" s="32"/>
      <c r="B1555" s="33"/>
      <c r="C1555" s="34"/>
      <c r="D1555" s="34"/>
      <c r="E1555" s="35" t="str">
        <f t="shared" si="134"/>
        <v/>
      </c>
      <c r="F1555" s="36"/>
      <c r="G1555" s="103" t="str">
        <f t="shared" si="136"/>
        <v/>
      </c>
      <c r="H1555" s="36"/>
      <c r="I1555" s="103" t="str">
        <f t="shared" si="137"/>
        <v/>
      </c>
      <c r="J1555" s="36"/>
      <c r="K1555" s="36"/>
      <c r="L1555" s="36"/>
      <c r="M1555" s="36"/>
      <c r="N1555" s="57"/>
      <c r="P1555" s="28" t="str">
        <f t="shared" si="135"/>
        <v/>
      </c>
    </row>
    <row r="1556" spans="1:22" ht="15.95" hidden="1" customHeight="1" x14ac:dyDescent="0.15">
      <c r="A1556" s="32"/>
      <c r="B1556" s="33"/>
      <c r="C1556" s="34"/>
      <c r="D1556" s="34"/>
      <c r="E1556" s="35" t="str">
        <f t="shared" si="134"/>
        <v/>
      </c>
      <c r="F1556" s="36"/>
      <c r="G1556" s="103" t="str">
        <f t="shared" si="136"/>
        <v/>
      </c>
      <c r="H1556" s="36"/>
      <c r="I1556" s="103" t="str">
        <f t="shared" si="137"/>
        <v/>
      </c>
      <c r="J1556" s="36"/>
      <c r="K1556" s="36"/>
      <c r="L1556" s="36"/>
      <c r="M1556" s="36"/>
      <c r="N1556" s="57"/>
      <c r="P1556" s="28" t="str">
        <f t="shared" si="135"/>
        <v/>
      </c>
    </row>
    <row r="1557" spans="1:22" ht="15.95" hidden="1" customHeight="1" x14ac:dyDescent="0.15">
      <c r="A1557" s="32"/>
      <c r="B1557" s="33"/>
      <c r="C1557" s="34"/>
      <c r="D1557" s="34"/>
      <c r="E1557" s="35" t="str">
        <f t="shared" si="134"/>
        <v/>
      </c>
      <c r="F1557" s="36"/>
      <c r="G1557" s="103" t="str">
        <f t="shared" si="136"/>
        <v/>
      </c>
      <c r="H1557" s="36"/>
      <c r="I1557" s="103" t="str">
        <f t="shared" si="137"/>
        <v/>
      </c>
      <c r="J1557" s="36"/>
      <c r="K1557" s="36"/>
      <c r="L1557" s="36"/>
      <c r="M1557" s="36"/>
      <c r="N1557" s="57"/>
      <c r="P1557" s="28" t="str">
        <f t="shared" si="135"/>
        <v/>
      </c>
    </row>
    <row r="1558" spans="1:22" ht="15.95" hidden="1" customHeight="1" x14ac:dyDescent="0.15">
      <c r="A1558" s="32"/>
      <c r="B1558" s="33"/>
      <c r="C1558" s="34"/>
      <c r="D1558" s="34"/>
      <c r="E1558" s="35" t="str">
        <f t="shared" si="134"/>
        <v/>
      </c>
      <c r="F1558" s="36"/>
      <c r="G1558" s="103" t="str">
        <f t="shared" si="136"/>
        <v/>
      </c>
      <c r="H1558" s="36"/>
      <c r="I1558" s="103" t="str">
        <f t="shared" si="137"/>
        <v/>
      </c>
      <c r="J1558" s="36"/>
      <c r="K1558" s="36"/>
      <c r="L1558" s="36"/>
      <c r="M1558" s="36"/>
      <c r="N1558" s="57"/>
      <c r="P1558" s="28" t="str">
        <f t="shared" si="135"/>
        <v/>
      </c>
    </row>
    <row r="1559" spans="1:22" ht="15.95" hidden="1" customHeight="1" x14ac:dyDescent="0.15">
      <c r="A1559" s="32"/>
      <c r="B1559" s="33"/>
      <c r="C1559" s="34"/>
      <c r="D1559" s="34"/>
      <c r="E1559" s="35" t="str">
        <f t="shared" si="134"/>
        <v/>
      </c>
      <c r="F1559" s="36"/>
      <c r="G1559" s="103" t="str">
        <f t="shared" si="136"/>
        <v/>
      </c>
      <c r="H1559" s="36"/>
      <c r="I1559" s="103" t="str">
        <f t="shared" si="137"/>
        <v/>
      </c>
      <c r="J1559" s="36"/>
      <c r="K1559" s="36"/>
      <c r="L1559" s="36"/>
      <c r="M1559" s="36"/>
      <c r="N1559" s="57"/>
      <c r="P1559" s="28" t="str">
        <f t="shared" si="135"/>
        <v/>
      </c>
    </row>
    <row r="1560" spans="1:22" ht="15.95" hidden="1" customHeight="1" x14ac:dyDescent="0.15">
      <c r="A1560" s="32"/>
      <c r="B1560" s="33"/>
      <c r="C1560" s="34"/>
      <c r="D1560" s="34"/>
      <c r="E1560" s="35" t="str">
        <f t="shared" si="134"/>
        <v/>
      </c>
      <c r="F1560" s="36"/>
      <c r="G1560" s="103" t="str">
        <f t="shared" si="136"/>
        <v/>
      </c>
      <c r="H1560" s="36"/>
      <c r="I1560" s="103" t="str">
        <f t="shared" si="137"/>
        <v/>
      </c>
      <c r="J1560" s="36"/>
      <c r="K1560" s="36"/>
      <c r="L1560" s="36"/>
      <c r="M1560" s="36"/>
      <c r="N1560" s="57"/>
      <c r="P1560" s="28" t="str">
        <f t="shared" si="135"/>
        <v/>
      </c>
    </row>
    <row r="1561" spans="1:22" ht="15.95" hidden="1" customHeight="1" x14ac:dyDescent="0.15">
      <c r="A1561" s="32"/>
      <c r="B1561" s="33"/>
      <c r="C1561" s="34"/>
      <c r="D1561" s="34"/>
      <c r="E1561" s="35" t="str">
        <f t="shared" si="134"/>
        <v/>
      </c>
      <c r="F1561" s="36"/>
      <c r="G1561" s="103" t="str">
        <f t="shared" si="136"/>
        <v/>
      </c>
      <c r="H1561" s="36"/>
      <c r="I1561" s="103" t="str">
        <f t="shared" si="137"/>
        <v/>
      </c>
      <c r="J1561" s="36"/>
      <c r="K1561" s="36"/>
      <c r="L1561" s="36"/>
      <c r="M1561" s="36"/>
      <c r="N1561" s="57"/>
      <c r="P1561" s="28" t="str">
        <f t="shared" si="135"/>
        <v/>
      </c>
    </row>
    <row r="1562" spans="1:22" ht="15.95" hidden="1" customHeight="1" x14ac:dyDescent="0.15">
      <c r="A1562" s="32"/>
      <c r="B1562" s="33"/>
      <c r="C1562" s="34"/>
      <c r="D1562" s="34"/>
      <c r="E1562" s="35" t="str">
        <f t="shared" si="134"/>
        <v/>
      </c>
      <c r="F1562" s="36"/>
      <c r="G1562" s="103" t="str">
        <f t="shared" si="136"/>
        <v/>
      </c>
      <c r="H1562" s="36"/>
      <c r="I1562" s="103" t="str">
        <f t="shared" si="137"/>
        <v/>
      </c>
      <c r="J1562" s="36"/>
      <c r="K1562" s="36"/>
      <c r="L1562" s="36"/>
      <c r="M1562" s="36"/>
      <c r="N1562" s="57"/>
      <c r="P1562" s="28" t="str">
        <f t="shared" si="135"/>
        <v/>
      </c>
    </row>
    <row r="1563" spans="1:22" ht="15.95" hidden="1" customHeight="1" x14ac:dyDescent="0.15">
      <c r="A1563" s="32"/>
      <c r="B1563" s="33"/>
      <c r="C1563" s="34"/>
      <c r="D1563" s="34"/>
      <c r="E1563" s="35" t="str">
        <f t="shared" si="134"/>
        <v/>
      </c>
      <c r="F1563" s="36"/>
      <c r="G1563" s="103" t="str">
        <f t="shared" si="136"/>
        <v/>
      </c>
      <c r="H1563" s="36"/>
      <c r="I1563" s="103" t="str">
        <f t="shared" si="137"/>
        <v/>
      </c>
      <c r="J1563" s="36"/>
      <c r="K1563" s="36"/>
      <c r="L1563" s="36"/>
      <c r="M1563" s="36"/>
      <c r="N1563" s="57"/>
      <c r="P1563" s="28" t="str">
        <f t="shared" si="135"/>
        <v/>
      </c>
    </row>
    <row r="1564" spans="1:22" ht="15.95" hidden="1" customHeight="1" x14ac:dyDescent="0.15">
      <c r="A1564" s="32"/>
      <c r="B1564" s="33"/>
      <c r="C1564" s="34"/>
      <c r="D1564" s="34"/>
      <c r="E1564" s="35" t="str">
        <f t="shared" si="134"/>
        <v/>
      </c>
      <c r="F1564" s="36"/>
      <c r="G1564" s="103" t="str">
        <f t="shared" si="136"/>
        <v/>
      </c>
      <c r="H1564" s="36"/>
      <c r="I1564" s="103" t="str">
        <f t="shared" si="137"/>
        <v/>
      </c>
      <c r="J1564" s="36"/>
      <c r="K1564" s="36"/>
      <c r="L1564" s="36"/>
      <c r="M1564" s="36"/>
      <c r="N1564" s="57"/>
      <c r="P1564" s="28" t="str">
        <f t="shared" si="135"/>
        <v/>
      </c>
    </row>
    <row r="1565" spans="1:22" ht="15.95" hidden="1" customHeight="1" x14ac:dyDescent="0.15">
      <c r="A1565" s="32"/>
      <c r="B1565" s="33"/>
      <c r="C1565" s="34"/>
      <c r="D1565" s="34"/>
      <c r="E1565" s="35" t="str">
        <f t="shared" si="134"/>
        <v/>
      </c>
      <c r="F1565" s="36"/>
      <c r="G1565" s="103" t="str">
        <f t="shared" si="136"/>
        <v/>
      </c>
      <c r="H1565" s="36"/>
      <c r="I1565" s="103" t="str">
        <f t="shared" si="137"/>
        <v/>
      </c>
      <c r="J1565" s="36"/>
      <c r="K1565" s="36"/>
      <c r="L1565" s="36"/>
      <c r="M1565" s="36"/>
      <c r="N1565" s="57"/>
      <c r="P1565" s="28" t="str">
        <f t="shared" si="135"/>
        <v/>
      </c>
    </row>
    <row r="1566" spans="1:22" ht="15.95" hidden="1" customHeight="1" x14ac:dyDescent="0.15">
      <c r="A1566" s="32"/>
      <c r="B1566" s="33"/>
      <c r="C1566" s="34"/>
      <c r="D1566" s="34"/>
      <c r="E1566" s="35" t="str">
        <f t="shared" si="134"/>
        <v/>
      </c>
      <c r="F1566" s="36"/>
      <c r="G1566" s="103" t="str">
        <f t="shared" si="136"/>
        <v/>
      </c>
      <c r="H1566" s="36"/>
      <c r="I1566" s="103" t="str">
        <f t="shared" si="137"/>
        <v/>
      </c>
      <c r="J1566" s="36"/>
      <c r="K1566" s="36"/>
      <c r="L1566" s="36"/>
      <c r="M1566" s="36"/>
      <c r="N1566" s="57"/>
      <c r="P1566" s="28" t="str">
        <f t="shared" si="135"/>
        <v/>
      </c>
    </row>
    <row r="1567" spans="1:22" ht="15.95" hidden="1" customHeight="1" x14ac:dyDescent="0.15">
      <c r="A1567" s="32"/>
      <c r="B1567" s="33"/>
      <c r="C1567" s="34"/>
      <c r="D1567" s="34"/>
      <c r="E1567" s="35" t="str">
        <f t="shared" si="134"/>
        <v/>
      </c>
      <c r="F1567" s="36"/>
      <c r="G1567" s="103" t="str">
        <f t="shared" si="136"/>
        <v/>
      </c>
      <c r="H1567" s="36"/>
      <c r="I1567" s="103" t="str">
        <f t="shared" si="137"/>
        <v/>
      </c>
      <c r="J1567" s="36"/>
      <c r="K1567" s="36"/>
      <c r="L1567" s="36"/>
      <c r="M1567" s="36"/>
      <c r="N1567" s="57"/>
      <c r="P1567" s="28" t="str">
        <f t="shared" si="135"/>
        <v/>
      </c>
    </row>
    <row r="1568" spans="1:22" ht="15.95" hidden="1" customHeight="1" x14ac:dyDescent="0.15">
      <c r="A1568" s="32"/>
      <c r="B1568" s="33"/>
      <c r="C1568" s="34"/>
      <c r="D1568" s="34"/>
      <c r="E1568" s="35" t="str">
        <f t="shared" si="134"/>
        <v/>
      </c>
      <c r="F1568" s="36"/>
      <c r="G1568" s="103" t="str">
        <f t="shared" si="136"/>
        <v/>
      </c>
      <c r="H1568" s="36"/>
      <c r="I1568" s="103" t="str">
        <f t="shared" si="137"/>
        <v/>
      </c>
      <c r="J1568" s="36"/>
      <c r="K1568" s="36"/>
      <c r="L1568" s="36"/>
      <c r="M1568" s="36"/>
      <c r="N1568" s="57"/>
      <c r="P1568" s="28" t="str">
        <f t="shared" si="135"/>
        <v/>
      </c>
    </row>
    <row r="1569" spans="1:16" ht="15.95" hidden="1" customHeight="1" x14ac:dyDescent="0.15">
      <c r="A1569" s="32"/>
      <c r="B1569" s="33"/>
      <c r="C1569" s="34"/>
      <c r="D1569" s="34"/>
      <c r="E1569" s="35" t="str">
        <f t="shared" si="134"/>
        <v/>
      </c>
      <c r="F1569" s="36"/>
      <c r="G1569" s="103" t="str">
        <f t="shared" si="136"/>
        <v/>
      </c>
      <c r="H1569" s="36"/>
      <c r="I1569" s="103" t="str">
        <f t="shared" si="137"/>
        <v/>
      </c>
      <c r="J1569" s="36"/>
      <c r="K1569" s="36"/>
      <c r="L1569" s="36"/>
      <c r="M1569" s="36"/>
      <c r="N1569" s="57"/>
      <c r="P1569" s="28" t="str">
        <f t="shared" si="135"/>
        <v/>
      </c>
    </row>
    <row r="1570" spans="1:16" ht="15.95" hidden="1" customHeight="1" x14ac:dyDescent="0.15">
      <c r="A1570" s="32"/>
      <c r="B1570" s="33"/>
      <c r="C1570" s="34"/>
      <c r="D1570" s="34"/>
      <c r="E1570" s="35" t="str">
        <f t="shared" si="134"/>
        <v/>
      </c>
      <c r="F1570" s="36"/>
      <c r="G1570" s="103" t="str">
        <f t="shared" si="136"/>
        <v/>
      </c>
      <c r="H1570" s="36"/>
      <c r="I1570" s="103" t="str">
        <f t="shared" si="137"/>
        <v/>
      </c>
      <c r="J1570" s="36"/>
      <c r="K1570" s="36"/>
      <c r="L1570" s="36"/>
      <c r="M1570" s="36"/>
      <c r="N1570" s="57"/>
      <c r="P1570" s="28" t="str">
        <f t="shared" si="135"/>
        <v/>
      </c>
    </row>
    <row r="1571" spans="1:16" ht="15.95" hidden="1" customHeight="1" x14ac:dyDescent="0.15">
      <c r="A1571" s="32"/>
      <c r="B1571" s="33"/>
      <c r="C1571" s="34"/>
      <c r="D1571" s="34"/>
      <c r="E1571" s="35" t="str">
        <f t="shared" si="134"/>
        <v/>
      </c>
      <c r="F1571" s="36"/>
      <c r="G1571" s="103" t="str">
        <f t="shared" si="136"/>
        <v/>
      </c>
      <c r="H1571" s="36"/>
      <c r="I1571" s="103" t="str">
        <f t="shared" si="137"/>
        <v/>
      </c>
      <c r="J1571" s="36"/>
      <c r="K1571" s="36"/>
      <c r="L1571" s="36"/>
      <c r="M1571" s="36"/>
      <c r="N1571" s="57"/>
      <c r="P1571" s="28" t="str">
        <f t="shared" si="135"/>
        <v/>
      </c>
    </row>
    <row r="1572" spans="1:16" ht="15.95" hidden="1" customHeight="1" x14ac:dyDescent="0.15">
      <c r="A1572" s="32"/>
      <c r="B1572" s="33"/>
      <c r="C1572" s="34"/>
      <c r="D1572" s="34"/>
      <c r="E1572" s="35" t="str">
        <f t="shared" si="134"/>
        <v/>
      </c>
      <c r="F1572" s="36"/>
      <c r="G1572" s="103" t="str">
        <f t="shared" si="136"/>
        <v/>
      </c>
      <c r="H1572" s="36"/>
      <c r="I1572" s="103" t="str">
        <f t="shared" si="137"/>
        <v/>
      </c>
      <c r="J1572" s="36"/>
      <c r="K1572" s="36"/>
      <c r="L1572" s="36"/>
      <c r="M1572" s="36"/>
      <c r="N1572" s="57"/>
      <c r="P1572" s="28" t="str">
        <f t="shared" si="135"/>
        <v/>
      </c>
    </row>
    <row r="1573" spans="1:16" ht="15.95" hidden="1" customHeight="1" x14ac:dyDescent="0.15">
      <c r="A1573" s="32"/>
      <c r="B1573" s="33"/>
      <c r="C1573" s="34"/>
      <c r="D1573" s="34"/>
      <c r="E1573" s="35" t="str">
        <f t="shared" si="134"/>
        <v/>
      </c>
      <c r="F1573" s="36"/>
      <c r="G1573" s="103" t="str">
        <f t="shared" si="136"/>
        <v/>
      </c>
      <c r="H1573" s="36"/>
      <c r="I1573" s="103" t="str">
        <f t="shared" si="137"/>
        <v/>
      </c>
      <c r="J1573" s="36"/>
      <c r="K1573" s="36"/>
      <c r="L1573" s="36"/>
      <c r="M1573" s="36"/>
      <c r="N1573" s="57"/>
      <c r="P1573" s="28" t="str">
        <f t="shared" si="135"/>
        <v/>
      </c>
    </row>
    <row r="1574" spans="1:16" ht="15.95" hidden="1" customHeight="1" x14ac:dyDescent="0.15">
      <c r="A1574" s="32"/>
      <c r="B1574" s="33"/>
      <c r="C1574" s="34"/>
      <c r="D1574" s="34"/>
      <c r="E1574" s="35" t="str">
        <f t="shared" si="134"/>
        <v/>
      </c>
      <c r="F1574" s="36"/>
      <c r="G1574" s="103" t="str">
        <f t="shared" si="136"/>
        <v/>
      </c>
      <c r="H1574" s="36"/>
      <c r="I1574" s="103" t="str">
        <f t="shared" si="137"/>
        <v/>
      </c>
      <c r="J1574" s="36"/>
      <c r="K1574" s="36"/>
      <c r="L1574" s="36"/>
      <c r="M1574" s="36"/>
      <c r="N1574" s="57"/>
      <c r="P1574" s="28" t="str">
        <f t="shared" si="135"/>
        <v/>
      </c>
    </row>
    <row r="1575" spans="1:16" ht="15.95" hidden="1" customHeight="1" x14ac:dyDescent="0.15">
      <c r="A1575" s="32"/>
      <c r="B1575" s="33"/>
      <c r="C1575" s="34"/>
      <c r="D1575" s="34"/>
      <c r="E1575" s="35" t="str">
        <f t="shared" si="134"/>
        <v/>
      </c>
      <c r="F1575" s="36"/>
      <c r="G1575" s="103" t="str">
        <f t="shared" si="136"/>
        <v/>
      </c>
      <c r="H1575" s="36"/>
      <c r="I1575" s="103" t="str">
        <f t="shared" si="137"/>
        <v/>
      </c>
      <c r="J1575" s="36"/>
      <c r="K1575" s="36"/>
      <c r="L1575" s="36"/>
      <c r="M1575" s="36"/>
      <c r="N1575" s="57"/>
      <c r="P1575" s="28" t="str">
        <f t="shared" si="135"/>
        <v/>
      </c>
    </row>
    <row r="1576" spans="1:16" ht="15.95" hidden="1" customHeight="1" x14ac:dyDescent="0.15">
      <c r="A1576" s="32"/>
      <c r="B1576" s="33"/>
      <c r="C1576" s="34"/>
      <c r="D1576" s="34"/>
      <c r="E1576" s="35" t="str">
        <f t="shared" si="134"/>
        <v/>
      </c>
      <c r="F1576" s="36"/>
      <c r="G1576" s="103" t="str">
        <f t="shared" si="136"/>
        <v/>
      </c>
      <c r="H1576" s="36"/>
      <c r="I1576" s="103" t="str">
        <f t="shared" si="137"/>
        <v/>
      </c>
      <c r="J1576" s="36"/>
      <c r="K1576" s="36"/>
      <c r="L1576" s="36"/>
      <c r="M1576" s="36"/>
      <c r="N1576" s="57"/>
      <c r="P1576" s="28" t="str">
        <f t="shared" si="135"/>
        <v/>
      </c>
    </row>
    <row r="1577" spans="1:16" ht="15.95" hidden="1" customHeight="1" x14ac:dyDescent="0.15">
      <c r="A1577" s="32"/>
      <c r="B1577" s="33"/>
      <c r="C1577" s="34"/>
      <c r="D1577" s="34"/>
      <c r="E1577" s="35" t="str">
        <f t="shared" si="134"/>
        <v/>
      </c>
      <c r="F1577" s="36"/>
      <c r="G1577" s="103" t="str">
        <f t="shared" si="136"/>
        <v/>
      </c>
      <c r="H1577" s="36"/>
      <c r="I1577" s="103" t="str">
        <f t="shared" si="137"/>
        <v/>
      </c>
      <c r="J1577" s="36"/>
      <c r="K1577" s="36"/>
      <c r="L1577" s="36"/>
      <c r="M1577" s="36"/>
      <c r="N1577" s="57"/>
      <c r="P1577" s="28" t="str">
        <f t="shared" si="135"/>
        <v/>
      </c>
    </row>
    <row r="1578" spans="1:16" ht="15.95" hidden="1" customHeight="1" x14ac:dyDescent="0.15">
      <c r="A1578" s="32"/>
      <c r="B1578" s="33"/>
      <c r="C1578" s="34"/>
      <c r="D1578" s="34"/>
      <c r="E1578" s="35" t="str">
        <f t="shared" si="134"/>
        <v/>
      </c>
      <c r="F1578" s="36"/>
      <c r="G1578" s="103" t="str">
        <f t="shared" si="136"/>
        <v/>
      </c>
      <c r="H1578" s="36"/>
      <c r="I1578" s="103" t="str">
        <f t="shared" si="137"/>
        <v/>
      </c>
      <c r="J1578" s="36"/>
      <c r="K1578" s="36"/>
      <c r="L1578" s="36"/>
      <c r="M1578" s="36"/>
      <c r="N1578" s="57"/>
      <c r="P1578" s="28" t="str">
        <f t="shared" si="135"/>
        <v/>
      </c>
    </row>
    <row r="1579" spans="1:16" ht="15.95" hidden="1" customHeight="1" x14ac:dyDescent="0.15">
      <c r="A1579" s="32"/>
      <c r="B1579" s="33"/>
      <c r="C1579" s="34"/>
      <c r="D1579" s="34"/>
      <c r="E1579" s="35" t="str">
        <f t="shared" si="134"/>
        <v/>
      </c>
      <c r="F1579" s="36"/>
      <c r="G1579" s="103" t="str">
        <f t="shared" si="136"/>
        <v/>
      </c>
      <c r="H1579" s="36"/>
      <c r="I1579" s="103" t="str">
        <f t="shared" si="137"/>
        <v/>
      </c>
      <c r="J1579" s="36"/>
      <c r="K1579" s="36"/>
      <c r="L1579" s="36"/>
      <c r="M1579" s="36"/>
      <c r="N1579" s="57"/>
      <c r="P1579" s="28" t="str">
        <f t="shared" si="135"/>
        <v/>
      </c>
    </row>
    <row r="1580" spans="1:16" ht="15.95" hidden="1" customHeight="1" x14ac:dyDescent="0.15">
      <c r="A1580" s="32"/>
      <c r="B1580" s="33"/>
      <c r="C1580" s="34"/>
      <c r="D1580" s="34"/>
      <c r="E1580" s="35" t="str">
        <f t="shared" si="134"/>
        <v/>
      </c>
      <c r="F1580" s="36"/>
      <c r="G1580" s="103" t="str">
        <f t="shared" si="136"/>
        <v/>
      </c>
      <c r="H1580" s="36"/>
      <c r="I1580" s="103" t="str">
        <f t="shared" si="137"/>
        <v/>
      </c>
      <c r="J1580" s="36"/>
      <c r="K1580" s="36"/>
      <c r="L1580" s="36"/>
      <c r="M1580" s="36"/>
      <c r="N1580" s="57"/>
      <c r="P1580" s="28" t="str">
        <f t="shared" si="135"/>
        <v/>
      </c>
    </row>
    <row r="1581" spans="1:16" ht="15.95" hidden="1" customHeight="1" x14ac:dyDescent="0.15">
      <c r="A1581" s="32"/>
      <c r="B1581" s="33"/>
      <c r="C1581" s="34"/>
      <c r="D1581" s="34"/>
      <c r="E1581" s="35" t="str">
        <f t="shared" si="134"/>
        <v/>
      </c>
      <c r="F1581" s="36"/>
      <c r="G1581" s="103" t="str">
        <f t="shared" si="136"/>
        <v/>
      </c>
      <c r="H1581" s="36"/>
      <c r="I1581" s="103" t="str">
        <f t="shared" si="137"/>
        <v/>
      </c>
      <c r="J1581" s="36"/>
      <c r="K1581" s="36"/>
      <c r="L1581" s="36"/>
      <c r="M1581" s="36"/>
      <c r="N1581" s="57"/>
      <c r="P1581" s="28" t="str">
        <f t="shared" si="135"/>
        <v/>
      </c>
    </row>
    <row r="1582" spans="1:16" ht="15.95" hidden="1" customHeight="1" x14ac:dyDescent="0.15">
      <c r="A1582" s="32"/>
      <c r="B1582" s="33"/>
      <c r="C1582" s="34"/>
      <c r="D1582" s="34"/>
      <c r="E1582" s="35" t="str">
        <f t="shared" si="134"/>
        <v/>
      </c>
      <c r="F1582" s="36"/>
      <c r="G1582" s="103" t="str">
        <f t="shared" si="136"/>
        <v/>
      </c>
      <c r="H1582" s="36"/>
      <c r="I1582" s="103" t="str">
        <f t="shared" si="137"/>
        <v/>
      </c>
      <c r="J1582" s="36"/>
      <c r="K1582" s="36"/>
      <c r="L1582" s="36"/>
      <c r="M1582" s="36"/>
      <c r="N1582" s="57"/>
      <c r="P1582" s="28" t="str">
        <f t="shared" si="135"/>
        <v/>
      </c>
    </row>
    <row r="1583" spans="1:16" ht="15.95" hidden="1" customHeight="1" x14ac:dyDescent="0.15">
      <c r="A1583" s="32"/>
      <c r="B1583" s="33"/>
      <c r="C1583" s="34"/>
      <c r="D1583" s="34"/>
      <c r="E1583" s="35" t="str">
        <f t="shared" si="134"/>
        <v/>
      </c>
      <c r="F1583" s="36"/>
      <c r="G1583" s="103" t="str">
        <f t="shared" si="136"/>
        <v/>
      </c>
      <c r="H1583" s="36"/>
      <c r="I1583" s="103" t="str">
        <f t="shared" si="137"/>
        <v/>
      </c>
      <c r="J1583" s="36"/>
      <c r="K1583" s="36"/>
      <c r="L1583" s="36"/>
      <c r="M1583" s="36"/>
      <c r="N1583" s="57"/>
      <c r="P1583" s="28" t="str">
        <f t="shared" si="135"/>
        <v/>
      </c>
    </row>
    <row r="1584" spans="1:16" ht="15.95" hidden="1" customHeight="1" x14ac:dyDescent="0.15">
      <c r="A1584" s="32"/>
      <c r="B1584" s="33"/>
      <c r="C1584" s="34"/>
      <c r="D1584" s="34"/>
      <c r="E1584" s="35" t="str">
        <f t="shared" ref="E1584:E1601" si="138">IF(A1584="","",E1583+D1584-C1584)</f>
        <v/>
      </c>
      <c r="F1584" s="36"/>
      <c r="G1584" s="103" t="str">
        <f t="shared" si="136"/>
        <v/>
      </c>
      <c r="H1584" s="36"/>
      <c r="I1584" s="103" t="str">
        <f t="shared" si="137"/>
        <v/>
      </c>
      <c r="J1584" s="36"/>
      <c r="K1584" s="36"/>
      <c r="L1584" s="36"/>
      <c r="M1584" s="36"/>
      <c r="N1584" s="57"/>
      <c r="P1584" s="28" t="str">
        <f t="shared" ref="P1584:P1601" si="139">IF(B1584="","",IF(J1584="","",C1584-(J1584*K1584)))</f>
        <v/>
      </c>
    </row>
    <row r="1585" spans="1:16" ht="15.95" hidden="1" customHeight="1" x14ac:dyDescent="0.15">
      <c r="A1585" s="32"/>
      <c r="B1585" s="33"/>
      <c r="C1585" s="34"/>
      <c r="D1585" s="34"/>
      <c r="E1585" s="35" t="str">
        <f t="shared" si="138"/>
        <v/>
      </c>
      <c r="F1585" s="36"/>
      <c r="G1585" s="103" t="str">
        <f t="shared" si="136"/>
        <v/>
      </c>
      <c r="H1585" s="36"/>
      <c r="I1585" s="103" t="str">
        <f t="shared" si="137"/>
        <v/>
      </c>
      <c r="J1585" s="36"/>
      <c r="K1585" s="36"/>
      <c r="L1585" s="36"/>
      <c r="M1585" s="36"/>
      <c r="N1585" s="57"/>
      <c r="P1585" s="28" t="str">
        <f t="shared" si="139"/>
        <v/>
      </c>
    </row>
    <row r="1586" spans="1:16" ht="15.95" hidden="1" customHeight="1" x14ac:dyDescent="0.15">
      <c r="A1586" s="32"/>
      <c r="B1586" s="33"/>
      <c r="C1586" s="34"/>
      <c r="D1586" s="34"/>
      <c r="E1586" s="35" t="str">
        <f t="shared" si="138"/>
        <v/>
      </c>
      <c r="F1586" s="36"/>
      <c r="G1586" s="103" t="str">
        <f t="shared" si="136"/>
        <v/>
      </c>
      <c r="H1586" s="36"/>
      <c r="I1586" s="103" t="str">
        <f t="shared" si="137"/>
        <v/>
      </c>
      <c r="J1586" s="36"/>
      <c r="K1586" s="36"/>
      <c r="L1586" s="36"/>
      <c r="M1586" s="36"/>
      <c r="N1586" s="57"/>
      <c r="P1586" s="28" t="str">
        <f t="shared" si="139"/>
        <v/>
      </c>
    </row>
    <row r="1587" spans="1:16" ht="15.95" hidden="1" customHeight="1" x14ac:dyDescent="0.15">
      <c r="A1587" s="32"/>
      <c r="B1587" s="33"/>
      <c r="C1587" s="34"/>
      <c r="D1587" s="34"/>
      <c r="E1587" s="35" t="str">
        <f t="shared" si="138"/>
        <v/>
      </c>
      <c r="F1587" s="36"/>
      <c r="G1587" s="103" t="str">
        <f t="shared" si="136"/>
        <v/>
      </c>
      <c r="H1587" s="36"/>
      <c r="I1587" s="103" t="str">
        <f t="shared" si="137"/>
        <v/>
      </c>
      <c r="J1587" s="36"/>
      <c r="K1587" s="36"/>
      <c r="L1587" s="36"/>
      <c r="M1587" s="36"/>
      <c r="N1587" s="57"/>
      <c r="P1587" s="28" t="str">
        <f t="shared" si="139"/>
        <v/>
      </c>
    </row>
    <row r="1588" spans="1:16" ht="15.95" hidden="1" customHeight="1" x14ac:dyDescent="0.15">
      <c r="A1588" s="32"/>
      <c r="B1588" s="33"/>
      <c r="C1588" s="34"/>
      <c r="D1588" s="34"/>
      <c r="E1588" s="35" t="str">
        <f t="shared" si="138"/>
        <v/>
      </c>
      <c r="F1588" s="36"/>
      <c r="G1588" s="103" t="str">
        <f t="shared" si="136"/>
        <v/>
      </c>
      <c r="H1588" s="36"/>
      <c r="I1588" s="103" t="str">
        <f t="shared" si="137"/>
        <v/>
      </c>
      <c r="J1588" s="36"/>
      <c r="K1588" s="36"/>
      <c r="L1588" s="36"/>
      <c r="M1588" s="36"/>
      <c r="N1588" s="57"/>
      <c r="P1588" s="28" t="str">
        <f t="shared" si="139"/>
        <v/>
      </c>
    </row>
    <row r="1589" spans="1:16" ht="15.95" hidden="1" customHeight="1" x14ac:dyDescent="0.15">
      <c r="A1589" s="32"/>
      <c r="B1589" s="33"/>
      <c r="C1589" s="34"/>
      <c r="D1589" s="34"/>
      <c r="E1589" s="35" t="str">
        <f t="shared" si="138"/>
        <v/>
      </c>
      <c r="F1589" s="36"/>
      <c r="G1589" s="103" t="str">
        <f t="shared" si="136"/>
        <v/>
      </c>
      <c r="H1589" s="36"/>
      <c r="I1589" s="103" t="str">
        <f t="shared" si="137"/>
        <v/>
      </c>
      <c r="J1589" s="36"/>
      <c r="K1589" s="36"/>
      <c r="L1589" s="36"/>
      <c r="M1589" s="36"/>
      <c r="N1589" s="57"/>
      <c r="P1589" s="28" t="str">
        <f t="shared" si="139"/>
        <v/>
      </c>
    </row>
    <row r="1590" spans="1:16" ht="15.95" hidden="1" customHeight="1" x14ac:dyDescent="0.15">
      <c r="A1590" s="32"/>
      <c r="B1590" s="33"/>
      <c r="C1590" s="34"/>
      <c r="D1590" s="34"/>
      <c r="E1590" s="35" t="str">
        <f t="shared" si="138"/>
        <v/>
      </c>
      <c r="F1590" s="36"/>
      <c r="G1590" s="103" t="str">
        <f t="shared" si="136"/>
        <v/>
      </c>
      <c r="H1590" s="36"/>
      <c r="I1590" s="103" t="str">
        <f t="shared" si="137"/>
        <v/>
      </c>
      <c r="J1590" s="36"/>
      <c r="K1590" s="36"/>
      <c r="L1590" s="36"/>
      <c r="M1590" s="36"/>
      <c r="N1590" s="57"/>
      <c r="P1590" s="28" t="str">
        <f t="shared" si="139"/>
        <v/>
      </c>
    </row>
    <row r="1591" spans="1:16" ht="15.95" hidden="1" customHeight="1" x14ac:dyDescent="0.15">
      <c r="A1591" s="32"/>
      <c r="B1591" s="33"/>
      <c r="C1591" s="34"/>
      <c r="D1591" s="34"/>
      <c r="E1591" s="35" t="str">
        <f t="shared" si="138"/>
        <v/>
      </c>
      <c r="F1591" s="36"/>
      <c r="G1591" s="103" t="str">
        <f t="shared" si="136"/>
        <v/>
      </c>
      <c r="H1591" s="36"/>
      <c r="I1591" s="103" t="str">
        <f t="shared" si="137"/>
        <v/>
      </c>
      <c r="J1591" s="36"/>
      <c r="K1591" s="36"/>
      <c r="L1591" s="36"/>
      <c r="M1591" s="36"/>
      <c r="N1591" s="57"/>
      <c r="P1591" s="28" t="str">
        <f t="shared" si="139"/>
        <v/>
      </c>
    </row>
    <row r="1592" spans="1:16" ht="15.95" hidden="1" customHeight="1" x14ac:dyDescent="0.15">
      <c r="A1592" s="32"/>
      <c r="B1592" s="33"/>
      <c r="C1592" s="34"/>
      <c r="D1592" s="34"/>
      <c r="E1592" s="35" t="str">
        <f t="shared" si="138"/>
        <v/>
      </c>
      <c r="F1592" s="36"/>
      <c r="G1592" s="103" t="str">
        <f t="shared" si="136"/>
        <v/>
      </c>
      <c r="H1592" s="36"/>
      <c r="I1592" s="103" t="str">
        <f t="shared" si="137"/>
        <v/>
      </c>
      <c r="J1592" s="36"/>
      <c r="K1592" s="36"/>
      <c r="L1592" s="36"/>
      <c r="M1592" s="36"/>
      <c r="N1592" s="57"/>
      <c r="P1592" s="28" t="str">
        <f t="shared" si="139"/>
        <v/>
      </c>
    </row>
    <row r="1593" spans="1:16" ht="15.95" hidden="1" customHeight="1" x14ac:dyDescent="0.15">
      <c r="A1593" s="32"/>
      <c r="B1593" s="33"/>
      <c r="C1593" s="34"/>
      <c r="D1593" s="34"/>
      <c r="E1593" s="35" t="str">
        <f t="shared" si="138"/>
        <v/>
      </c>
      <c r="F1593" s="36"/>
      <c r="G1593" s="103" t="str">
        <f t="shared" si="136"/>
        <v/>
      </c>
      <c r="H1593" s="36"/>
      <c r="I1593" s="103" t="str">
        <f t="shared" si="137"/>
        <v/>
      </c>
      <c r="J1593" s="36"/>
      <c r="K1593" s="36"/>
      <c r="L1593" s="36"/>
      <c r="M1593" s="36"/>
      <c r="N1593" s="57"/>
      <c r="P1593" s="28" t="str">
        <f t="shared" si="139"/>
        <v/>
      </c>
    </row>
    <row r="1594" spans="1:16" ht="15.95" hidden="1" customHeight="1" x14ac:dyDescent="0.15">
      <c r="A1594" s="32"/>
      <c r="B1594" s="33"/>
      <c r="C1594" s="34"/>
      <c r="D1594" s="34"/>
      <c r="E1594" s="35" t="str">
        <f t="shared" si="138"/>
        <v/>
      </c>
      <c r="F1594" s="36"/>
      <c r="G1594" s="103" t="str">
        <f t="shared" si="136"/>
        <v/>
      </c>
      <c r="H1594" s="36"/>
      <c r="I1594" s="103" t="str">
        <f t="shared" si="137"/>
        <v/>
      </c>
      <c r="J1594" s="36"/>
      <c r="K1594" s="36"/>
      <c r="L1594" s="36"/>
      <c r="M1594" s="36"/>
      <c r="N1594" s="57"/>
      <c r="P1594" s="28" t="str">
        <f t="shared" si="139"/>
        <v/>
      </c>
    </row>
    <row r="1595" spans="1:16" ht="15.95" hidden="1" customHeight="1" x14ac:dyDescent="0.15">
      <c r="A1595" s="32"/>
      <c r="B1595" s="33"/>
      <c r="C1595" s="34"/>
      <c r="D1595" s="34"/>
      <c r="E1595" s="35" t="str">
        <f t="shared" si="138"/>
        <v/>
      </c>
      <c r="F1595" s="36"/>
      <c r="G1595" s="103" t="str">
        <f t="shared" si="136"/>
        <v/>
      </c>
      <c r="H1595" s="36"/>
      <c r="I1595" s="103" t="str">
        <f t="shared" si="137"/>
        <v/>
      </c>
      <c r="J1595" s="36"/>
      <c r="K1595" s="36"/>
      <c r="L1595" s="36"/>
      <c r="M1595" s="36"/>
      <c r="N1595" s="57"/>
      <c r="P1595" s="28" t="str">
        <f t="shared" si="139"/>
        <v/>
      </c>
    </row>
    <row r="1596" spans="1:16" ht="15.95" hidden="1" customHeight="1" x14ac:dyDescent="0.15">
      <c r="A1596" s="32"/>
      <c r="B1596" s="33"/>
      <c r="C1596" s="34"/>
      <c r="D1596" s="34"/>
      <c r="E1596" s="35" t="str">
        <f t="shared" si="138"/>
        <v/>
      </c>
      <c r="F1596" s="36"/>
      <c r="G1596" s="103" t="str">
        <f t="shared" si="136"/>
        <v/>
      </c>
      <c r="H1596" s="36"/>
      <c r="I1596" s="103" t="str">
        <f t="shared" si="137"/>
        <v/>
      </c>
      <c r="J1596" s="36"/>
      <c r="K1596" s="36"/>
      <c r="L1596" s="36"/>
      <c r="M1596" s="36"/>
      <c r="N1596" s="57"/>
      <c r="P1596" s="28" t="str">
        <f t="shared" si="139"/>
        <v/>
      </c>
    </row>
    <row r="1597" spans="1:16" ht="15.95" hidden="1" customHeight="1" x14ac:dyDescent="0.15">
      <c r="A1597" s="32"/>
      <c r="B1597" s="33"/>
      <c r="C1597" s="34"/>
      <c r="D1597" s="34"/>
      <c r="E1597" s="35" t="str">
        <f t="shared" si="138"/>
        <v/>
      </c>
      <c r="F1597" s="36"/>
      <c r="G1597" s="103" t="str">
        <f t="shared" si="136"/>
        <v/>
      </c>
      <c r="H1597" s="36"/>
      <c r="I1597" s="103" t="str">
        <f t="shared" si="137"/>
        <v/>
      </c>
      <c r="J1597" s="36"/>
      <c r="K1597" s="36"/>
      <c r="L1597" s="36"/>
      <c r="M1597" s="36"/>
      <c r="N1597" s="57"/>
      <c r="P1597" s="28" t="str">
        <f t="shared" si="139"/>
        <v/>
      </c>
    </row>
    <row r="1598" spans="1:16" ht="15.95" hidden="1" customHeight="1" x14ac:dyDescent="0.15">
      <c r="A1598" s="32"/>
      <c r="B1598" s="33"/>
      <c r="C1598" s="34"/>
      <c r="D1598" s="34"/>
      <c r="E1598" s="35" t="str">
        <f t="shared" si="138"/>
        <v/>
      </c>
      <c r="F1598" s="36"/>
      <c r="G1598" s="103" t="str">
        <f t="shared" si="136"/>
        <v/>
      </c>
      <c r="H1598" s="36"/>
      <c r="I1598" s="103" t="str">
        <f t="shared" si="137"/>
        <v/>
      </c>
      <c r="J1598" s="36"/>
      <c r="K1598" s="36"/>
      <c r="L1598" s="36"/>
      <c r="M1598" s="36"/>
      <c r="N1598" s="57"/>
      <c r="P1598" s="28" t="str">
        <f t="shared" si="139"/>
        <v/>
      </c>
    </row>
    <row r="1599" spans="1:16" ht="15.95" hidden="1" customHeight="1" x14ac:dyDescent="0.15">
      <c r="A1599" s="32"/>
      <c r="B1599" s="33"/>
      <c r="C1599" s="34"/>
      <c r="D1599" s="34"/>
      <c r="E1599" s="35" t="str">
        <f t="shared" si="138"/>
        <v/>
      </c>
      <c r="F1599" s="36"/>
      <c r="G1599" s="103" t="str">
        <f t="shared" si="136"/>
        <v/>
      </c>
      <c r="H1599" s="36"/>
      <c r="I1599" s="103" t="str">
        <f t="shared" si="137"/>
        <v/>
      </c>
      <c r="J1599" s="36"/>
      <c r="K1599" s="36"/>
      <c r="L1599" s="36"/>
      <c r="M1599" s="36"/>
      <c r="N1599" s="57"/>
      <c r="P1599" s="28" t="str">
        <f t="shared" si="139"/>
        <v/>
      </c>
    </row>
    <row r="1600" spans="1:16" ht="15.95" hidden="1" customHeight="1" x14ac:dyDescent="0.15">
      <c r="A1600" s="32"/>
      <c r="B1600" s="33"/>
      <c r="C1600" s="34"/>
      <c r="D1600" s="34"/>
      <c r="E1600" s="35" t="str">
        <f t="shared" si="138"/>
        <v/>
      </c>
      <c r="F1600" s="36"/>
      <c r="G1600" s="103" t="str">
        <f t="shared" si="136"/>
        <v/>
      </c>
      <c r="H1600" s="36"/>
      <c r="I1600" s="103" t="str">
        <f t="shared" si="137"/>
        <v/>
      </c>
      <c r="J1600" s="36"/>
      <c r="K1600" s="36"/>
      <c r="L1600" s="36"/>
      <c r="M1600" s="36"/>
      <c r="N1600" s="57"/>
      <c r="P1600" s="28" t="str">
        <f t="shared" si="139"/>
        <v/>
      </c>
    </row>
    <row r="1601" spans="1:16" ht="15.95" hidden="1" customHeight="1" x14ac:dyDescent="0.15">
      <c r="A1601" s="32"/>
      <c r="B1601" s="33"/>
      <c r="C1601" s="34"/>
      <c r="D1601" s="34"/>
      <c r="E1601" s="35" t="str">
        <f t="shared" si="138"/>
        <v/>
      </c>
      <c r="F1601" s="36"/>
      <c r="G1601" s="103" t="str">
        <f t="shared" si="136"/>
        <v/>
      </c>
      <c r="H1601" s="36"/>
      <c r="I1601" s="103" t="str">
        <f t="shared" si="137"/>
        <v/>
      </c>
      <c r="J1601" s="36"/>
      <c r="K1601" s="36"/>
      <c r="L1601" s="36"/>
      <c r="M1601" s="36"/>
      <c r="N1601" s="57"/>
      <c r="P1601" s="28" t="str">
        <f t="shared" si="139"/>
        <v/>
      </c>
    </row>
    <row r="1602" spans="1:16" ht="15.95" customHeight="1" x14ac:dyDescent="0.15">
      <c r="A1602" s="32"/>
      <c r="B1602" s="59"/>
      <c r="C1602" s="35"/>
      <c r="D1602" s="35"/>
      <c r="E1602" s="35"/>
      <c r="F1602" s="60"/>
      <c r="G1602" s="103"/>
      <c r="H1602" s="60"/>
      <c r="I1602" s="103"/>
      <c r="J1602" s="60"/>
      <c r="K1602" s="60"/>
      <c r="L1602" s="60"/>
      <c r="M1602" s="60"/>
      <c r="N1602" s="60"/>
    </row>
    <row r="1603" spans="1:16" ht="15.95" customHeight="1" x14ac:dyDescent="0.15">
      <c r="A1603" s="32"/>
      <c r="B1603" s="59"/>
      <c r="C1603" s="35">
        <f>SUM(C2:C1602)</f>
        <v>0</v>
      </c>
      <c r="D1603" s="35">
        <f>SUM(D2:D1602)</f>
        <v>0</v>
      </c>
      <c r="E1603" s="35"/>
      <c r="F1603" s="60"/>
      <c r="G1603" s="60"/>
      <c r="H1603" s="60"/>
      <c r="I1603" s="60"/>
      <c r="J1603" s="60"/>
      <c r="K1603" s="60"/>
      <c r="L1603" s="60"/>
      <c r="M1603" s="60"/>
      <c r="N1603" s="61">
        <f>D1603-C1603</f>
        <v>0</v>
      </c>
    </row>
    <row r="1604" spans="1:16" ht="23.1" customHeight="1" x14ac:dyDescent="0.15"/>
    <row r="1605" spans="1:16" ht="23.1" customHeight="1" x14ac:dyDescent="0.15"/>
    <row r="1606" spans="1:16" ht="23.1" customHeight="1" x14ac:dyDescent="0.15"/>
    <row r="1607" spans="1:16" ht="23.1" customHeight="1" x14ac:dyDescent="0.15"/>
    <row r="1608" spans="1:16" ht="23.1" customHeight="1" x14ac:dyDescent="0.15"/>
    <row r="1609" spans="1:16" ht="23.1" customHeight="1" x14ac:dyDescent="0.15"/>
    <row r="1610" spans="1:16" ht="23.1" customHeight="1" x14ac:dyDescent="0.15"/>
    <row r="1611" spans="1:16" ht="23.1" customHeight="1" x14ac:dyDescent="0.15"/>
    <row r="1612" spans="1:16" ht="23.1" customHeight="1" x14ac:dyDescent="0.15"/>
    <row r="1613" spans="1:16" ht="23.1" customHeight="1" x14ac:dyDescent="0.15"/>
    <row r="1614" spans="1:16" ht="23.1" customHeight="1" x14ac:dyDescent="0.15"/>
    <row r="1615" spans="1:16" ht="23.1" customHeight="1" x14ac:dyDescent="0.15"/>
  </sheetData>
  <sheetProtection algorithmName="SHA-512" hashValue="uEN8Z4aSI8ztIYEAOUHbNxPUvJFUIKVjwWxXNjoDJVzosgytuEtyz1p7x06I8NN5kWjpFwgW8coXTO7OBJvekQ==" saltValue="4PGAMXtbY1KALfdoT1/daQ==" spinCount="100000" sheet="1" autoFilter="0"/>
  <autoFilter ref="A1:N1603" xr:uid="{00000000-0009-0000-0000-000000000000}"/>
  <mergeCells count="7">
    <mergeCell ref="T1:W1"/>
    <mergeCell ref="R62:S62"/>
    <mergeCell ref="R63:S63"/>
    <mergeCell ref="R20:S20"/>
    <mergeCell ref="R60:S60"/>
    <mergeCell ref="R61:S61"/>
    <mergeCell ref="R57:S57"/>
  </mergeCells>
  <phoneticPr fontId="3"/>
  <conditionalFormatting sqref="P2:P1601">
    <cfRule type="cellIs" dxfId="11" priority="1" stopIfTrue="1" operator="lessThan">
      <formula>0</formula>
    </cfRule>
    <cfRule type="cellIs" dxfId="10" priority="2" stopIfTrue="1" operator="greaterThan">
      <formula>0</formula>
    </cfRule>
    <cfRule type="cellIs" dxfId="9" priority="3" stopIfTrue="1" operator="equal">
      <formula>0</formula>
    </cfRule>
  </conditionalFormatting>
  <dataValidations count="2">
    <dataValidation imeMode="hiragana" allowBlank="1" showInputMessage="1" showErrorMessage="1" sqref="A1:L1 M2:M1601 N1:N1048576" xr:uid="{00000000-0002-0000-0000-000000000000}"/>
    <dataValidation imeMode="off" allowBlank="1" showInputMessage="1" showErrorMessage="1" sqref="L1603 A2:K1603" xr:uid="{00000000-0002-0000-0000-000001000000}"/>
  </dataValidations>
  <printOptions horizontalCentered="1"/>
  <pageMargins left="0.59055118110236227" right="0.39370078740157483" top="0.78740157480314965" bottom="0.62992125984251968" header="0.47244094488188981" footer="0.31496062992125984"/>
  <pageSetup paperSize="9" scale="90" orientation="portrait" horizontalDpi="300" verticalDpi="300" r:id="rId1"/>
  <headerFooter alignWithMargins="0">
    <oddHeader>&amp;L&amp;"ＭＳ ゴシック,標準"&amp;10事業Ｎｏ：　　　事業名：
（普通預金）
&amp;R&amp;"ＭＳ ゴシック,標準"2025年度</oddHeader>
    <oddFooter>&amp;C&amp;10― &amp;P ―</oddFooter>
  </headerFooter>
  <rowBreaks count="3" manualBreakCount="3">
    <brk id="56" max="13" man="1"/>
    <brk id="111" max="13" man="1"/>
    <brk id="166" max="13" man="1"/>
  </rowBreaks>
  <ignoredErrors>
    <ignoredError sqref="E2:E1602 H1602 G1602 G43:G1601 I40:I1602 H24:H160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553"/>
  <sheetViews>
    <sheetView view="pageBreakPreview" zoomScaleNormal="100" zoomScaleSheetLayoutView="100" workbookViewId="0">
      <selection activeCell="A2" sqref="A2"/>
    </sheetView>
  </sheetViews>
  <sheetFormatPr defaultColWidth="9" defaultRowHeight="12" x14ac:dyDescent="0.15"/>
  <cols>
    <col min="1" max="1" width="4.625" style="27" customWidth="1"/>
    <col min="2" max="2" width="9.625" style="51" customWidth="1"/>
    <col min="3" max="4" width="8.625" style="30" customWidth="1"/>
    <col min="5" max="5" width="9.125" style="30" customWidth="1"/>
    <col min="6" max="6" width="5.125" style="27" customWidth="1"/>
    <col min="7" max="7" width="5.125" style="27" hidden="1" customWidth="1"/>
    <col min="8" max="8" width="6.625" style="27" customWidth="1"/>
    <col min="9" max="9" width="6.625" style="27" hidden="1" customWidth="1"/>
    <col min="10" max="11" width="6.375" style="27" customWidth="1"/>
    <col min="12" max="12" width="4.875" style="27" hidden="1" customWidth="1"/>
    <col min="13" max="13" width="12.625" style="27" customWidth="1"/>
    <col min="14" max="14" width="24.625" style="62" customWidth="1"/>
    <col min="15" max="15" width="2.125" style="27" customWidth="1"/>
    <col min="16" max="16" width="6.625" style="28" customWidth="1"/>
    <col min="17" max="17" width="2.125" style="27" customWidth="1"/>
    <col min="18" max="18" width="5.125" style="27" customWidth="1"/>
    <col min="19" max="19" width="14.625" style="27" customWidth="1"/>
    <col min="20" max="20" width="11.625" style="27" customWidth="1"/>
    <col min="21" max="21" width="7.125" style="27" customWidth="1"/>
    <col min="22" max="22" width="15.625" style="27" customWidth="1"/>
    <col min="23" max="23" width="12.125" style="27" customWidth="1"/>
    <col min="24" max="24" width="4.625" style="27" customWidth="1"/>
    <col min="25" max="25" width="9.625" style="29" customWidth="1"/>
    <col min="26" max="26" width="12.5" style="27" customWidth="1"/>
    <col min="27" max="28" width="9" style="27"/>
    <col min="29" max="29" width="10.125" style="31" bestFit="1" customWidth="1"/>
    <col min="30" max="30" width="11.625" style="121" bestFit="1" customWidth="1"/>
    <col min="31" max="31" width="9" style="31"/>
    <col min="32" max="32" width="11.5" style="31" bestFit="1" customWidth="1"/>
    <col min="33" max="33" width="11.5" style="31" customWidth="1"/>
    <col min="34" max="34" width="9" style="31"/>
    <col min="35" max="35" width="11.625" style="31" bestFit="1" customWidth="1"/>
    <col min="36" max="44" width="9" style="31"/>
    <col min="45" max="45" width="12" style="31" customWidth="1"/>
    <col min="46" max="46" width="34.75" style="31" bestFit="1" customWidth="1"/>
    <col min="47" max="16384" width="9" style="31"/>
  </cols>
  <sheetData>
    <row r="1" spans="1:46" ht="15.95" customHeight="1" x14ac:dyDescent="0.15">
      <c r="A1" s="23" t="s">
        <v>0</v>
      </c>
      <c r="B1" s="24" t="s">
        <v>1</v>
      </c>
      <c r="C1" s="25" t="s">
        <v>2</v>
      </c>
      <c r="D1" s="25" t="s">
        <v>3</v>
      </c>
      <c r="E1" s="25" t="s">
        <v>4</v>
      </c>
      <c r="F1" s="23" t="s">
        <v>5</v>
      </c>
      <c r="G1" s="23"/>
      <c r="H1" s="23" t="s">
        <v>6</v>
      </c>
      <c r="I1" s="23" t="s">
        <v>83</v>
      </c>
      <c r="J1" s="23" t="s">
        <v>7</v>
      </c>
      <c r="K1" s="23" t="s">
        <v>8</v>
      </c>
      <c r="L1" s="23"/>
      <c r="M1" s="23" t="s">
        <v>9</v>
      </c>
      <c r="N1" s="26" t="s">
        <v>10</v>
      </c>
      <c r="AA1" s="108" t="s">
        <v>11</v>
      </c>
      <c r="AB1" s="108" t="s">
        <v>12</v>
      </c>
      <c r="AC1" s="109" t="s">
        <v>13</v>
      </c>
      <c r="AD1" s="110" t="s">
        <v>14</v>
      </c>
      <c r="AE1" s="111" t="s">
        <v>15</v>
      </c>
      <c r="AF1" s="112" t="s">
        <v>16</v>
      </c>
      <c r="AG1" s="112"/>
      <c r="AH1" s="113" t="s">
        <v>17</v>
      </c>
      <c r="AI1" s="113"/>
      <c r="AJ1" s="109" t="s">
        <v>18</v>
      </c>
      <c r="AK1" s="114" t="s">
        <v>19</v>
      </c>
      <c r="AL1" s="114" t="s">
        <v>20</v>
      </c>
      <c r="AM1" s="109" t="s">
        <v>21</v>
      </c>
      <c r="AN1" s="113" t="s">
        <v>17</v>
      </c>
      <c r="AO1" s="109" t="s">
        <v>18</v>
      </c>
      <c r="AP1" s="114" t="s">
        <v>19</v>
      </c>
      <c r="AQ1" s="114" t="s">
        <v>20</v>
      </c>
      <c r="AR1" s="109" t="s">
        <v>22</v>
      </c>
      <c r="AS1" s="109" t="s">
        <v>23</v>
      </c>
      <c r="AT1" s="109" t="s">
        <v>24</v>
      </c>
    </row>
    <row r="2" spans="1:46" ht="15.95" customHeight="1" x14ac:dyDescent="0.15">
      <c r="A2" s="32"/>
      <c r="B2" s="33"/>
      <c r="C2" s="34"/>
      <c r="D2" s="34"/>
      <c r="E2" s="35">
        <f>D2-C2</f>
        <v>0</v>
      </c>
      <c r="F2" s="36"/>
      <c r="G2" s="103" t="str">
        <f t="shared" ref="G2:G65" si="0">IF(F2="","",VLOOKUP(F2,科目一覧表,2,FALSE))</f>
        <v/>
      </c>
      <c r="H2" s="36"/>
      <c r="I2" s="103" t="str">
        <f t="shared" ref="I2:I65" si="1">IF(H2="","",VLOOKUP(H2,補助科目一覧表,2,FALSE))</f>
        <v/>
      </c>
      <c r="J2" s="36"/>
      <c r="K2" s="36"/>
      <c r="L2" s="36"/>
      <c r="M2" s="36"/>
      <c r="N2" s="37"/>
      <c r="P2" s="28" t="str">
        <f>IF(B2="","",IF(J2="","",C2-(J2*K2)))</f>
        <v/>
      </c>
      <c r="R2" s="38" t="s">
        <v>25</v>
      </c>
      <c r="AA2" s="108" t="str">
        <f>AF2&amp;AH2</f>
        <v>0</v>
      </c>
      <c r="AB2" s="108" t="str">
        <f>AM2&amp;AN2</f>
        <v>1102</v>
      </c>
      <c r="AC2" s="115">
        <v>1</v>
      </c>
      <c r="AD2" s="116">
        <f t="shared" ref="AD2:AD65" si="2">B2</f>
        <v>0</v>
      </c>
      <c r="AE2" s="117"/>
      <c r="AF2" s="118">
        <f>IFERROR(IF($D2="",$F2,"1102"),"")</f>
        <v>0</v>
      </c>
      <c r="AG2" s="118" t="str">
        <f t="shared" ref="AG2:AG65" si="3">G2</f>
        <v/>
      </c>
      <c r="AH2" s="117" t="str">
        <f>IF($AF2="1102","",IF($H2&lt;&gt;"",$H2,""))</f>
        <v/>
      </c>
      <c r="AI2" s="117" t="str">
        <f t="shared" ref="AI2:AI65" si="4">I2</f>
        <v/>
      </c>
      <c r="AJ2" s="117" t="e">
        <f>VLOOKUP(AA2,科目コード!$F$2:$G$50,2,FALSE)</f>
        <v>#N/A</v>
      </c>
      <c r="AK2" s="117" t="e">
        <f>VLOOKUP(AA2,科目コード!$F$2:$H$50,3,FALSE)</f>
        <v>#N/A</v>
      </c>
      <c r="AL2" s="117" t="str">
        <f>IFERROR(IF($AK2=800,1,""),"")</f>
        <v/>
      </c>
      <c r="AM2" s="117">
        <f>IFERROR(IF(AF2="","",IF($AF2="1102",$F2,1102)),"")</f>
        <v>1102</v>
      </c>
      <c r="AN2" s="117" t="str">
        <f t="shared" ref="AN2:AN65" si="5">IF(IF($AM2=1101,"",$H2)=0,"",IF($AM2=1101,"",$H2))</f>
        <v/>
      </c>
      <c r="AO2" s="117">
        <f>VLOOKUP(AB2,科目コード!$F$2:$H$50,2,FALSE)</f>
        <v>0</v>
      </c>
      <c r="AP2" s="117">
        <f>VLOOKUP(AB2,科目コード!$F$2:$H$50,3,FALSE)</f>
        <v>0</v>
      </c>
      <c r="AQ2" s="117" t="str">
        <f>IFERROR(IF($AP2=800,1,""),"")</f>
        <v/>
      </c>
      <c r="AR2" s="117">
        <f t="shared" ref="AR2:AR65" si="6">M2</f>
        <v>0</v>
      </c>
      <c r="AS2" s="117">
        <f t="shared" ref="AS2:AS65" si="7">IFERROR(IF(NOT(C2=""),$C2,$D2),"")</f>
        <v>0</v>
      </c>
      <c r="AT2" s="117">
        <f t="shared" ref="AT2:AT65" si="8">N2</f>
        <v>0</v>
      </c>
    </row>
    <row r="3" spans="1:46" ht="15.95" customHeight="1" x14ac:dyDescent="0.15">
      <c r="A3" s="32"/>
      <c r="B3" s="33"/>
      <c r="C3" s="34"/>
      <c r="D3" s="34"/>
      <c r="E3" s="35" t="str">
        <f>IF(B3="","",E2+D3-C3)</f>
        <v/>
      </c>
      <c r="F3" s="36"/>
      <c r="G3" s="103" t="str">
        <f t="shared" si="0"/>
        <v/>
      </c>
      <c r="H3" s="36"/>
      <c r="I3" s="103" t="str">
        <f t="shared" si="1"/>
        <v/>
      </c>
      <c r="J3" s="36"/>
      <c r="K3" s="36"/>
      <c r="L3" s="36"/>
      <c r="M3" s="36"/>
      <c r="N3" s="37"/>
      <c r="P3" s="28" t="str">
        <f t="shared" ref="P3:P66" si="9">IF(B3="","",IF(J3="","",C3-(J3*K3)))</f>
        <v/>
      </c>
      <c r="R3" s="39" t="s">
        <v>26</v>
      </c>
      <c r="S3" s="39" t="s">
        <v>27</v>
      </c>
      <c r="T3" s="39" t="s">
        <v>28</v>
      </c>
      <c r="U3" s="40" t="s">
        <v>6</v>
      </c>
      <c r="V3" s="40" t="s">
        <v>27</v>
      </c>
      <c r="W3" s="41" t="s">
        <v>28</v>
      </c>
      <c r="X3" s="42"/>
      <c r="AA3" s="108" t="str">
        <f t="shared" ref="AA3:AA66" si="10">AF3&amp;AH3</f>
        <v>0</v>
      </c>
      <c r="AB3" s="108" t="str">
        <f t="shared" ref="AB3:AB66" si="11">AM3&amp;AN3</f>
        <v>1102</v>
      </c>
      <c r="AC3" s="115">
        <v>2</v>
      </c>
      <c r="AD3" s="116">
        <f t="shared" si="2"/>
        <v>0</v>
      </c>
      <c r="AE3" s="117"/>
      <c r="AF3" s="118">
        <f t="shared" ref="AF3:AF66" si="12">IFERROR(IF($D3="",$F3,"1102"),"")</f>
        <v>0</v>
      </c>
      <c r="AG3" s="118" t="str">
        <f t="shared" si="3"/>
        <v/>
      </c>
      <c r="AH3" s="117" t="str">
        <f t="shared" ref="AH3:AH66" si="13">IF($AF3="1102","",IF($H3&lt;&gt;"",$H3,""))</f>
        <v/>
      </c>
      <c r="AI3" s="117" t="str">
        <f t="shared" si="4"/>
        <v/>
      </c>
      <c r="AJ3" s="117" t="e">
        <f>VLOOKUP(AA3,科目コード!$F$2:$G$50,2,FALSE)</f>
        <v>#N/A</v>
      </c>
      <c r="AK3" s="117" t="e">
        <f>VLOOKUP(AA3,科目コード!$F$2:$H$50,3,FALSE)</f>
        <v>#N/A</v>
      </c>
      <c r="AL3" s="117" t="str">
        <f>IFERROR(IF($AK3=800,1,""),"")</f>
        <v/>
      </c>
      <c r="AM3" s="117">
        <f t="shared" ref="AM3:AM66" si="14">IFERROR(IF(AF3="","",IF($AF3="1102",$F3,1102)),"")</f>
        <v>1102</v>
      </c>
      <c r="AN3" s="117" t="str">
        <f t="shared" si="5"/>
        <v/>
      </c>
      <c r="AO3" s="117">
        <f>VLOOKUP(AB3,科目コード!$F$2:$H$50,2,FALSE)</f>
        <v>0</v>
      </c>
      <c r="AP3" s="117">
        <f>VLOOKUP(AB3,科目コード!$F$2:$H$50,3,FALSE)</f>
        <v>0</v>
      </c>
      <c r="AQ3" s="117" t="str">
        <f>IFERROR(IF($AP3=800,1,""),"")</f>
        <v/>
      </c>
      <c r="AR3" s="117">
        <f t="shared" si="6"/>
        <v>0</v>
      </c>
      <c r="AS3" s="117">
        <f t="shared" si="7"/>
        <v>0</v>
      </c>
      <c r="AT3" s="117">
        <f t="shared" si="8"/>
        <v>0</v>
      </c>
    </row>
    <row r="4" spans="1:46" ht="15.95" customHeight="1" x14ac:dyDescent="0.15">
      <c r="A4" s="32"/>
      <c r="B4" s="33"/>
      <c r="C4" s="34"/>
      <c r="D4" s="34"/>
      <c r="E4" s="35" t="str">
        <f t="shared" ref="E4:E67" si="15">IF(B4="","",E3+D4-C4)</f>
        <v/>
      </c>
      <c r="F4" s="36"/>
      <c r="G4" s="103" t="str">
        <f t="shared" si="0"/>
        <v/>
      </c>
      <c r="H4" s="36"/>
      <c r="I4" s="103" t="str">
        <f t="shared" si="1"/>
        <v/>
      </c>
      <c r="J4" s="36"/>
      <c r="K4" s="36"/>
      <c r="L4" s="36"/>
      <c r="M4" s="36"/>
      <c r="N4" s="37"/>
      <c r="P4" s="28" t="str">
        <f t="shared" si="9"/>
        <v/>
      </c>
      <c r="R4" s="43">
        <v>11</v>
      </c>
      <c r="S4" s="43" t="s">
        <v>29</v>
      </c>
      <c r="T4" s="44">
        <f>IF(R4="","",SUMIF($F$2:$F$1724,R4,$D$2:$D$1724)-SUMIF($F$2:$F$1724,R4,$C$2:$C$1724))</f>
        <v>0</v>
      </c>
      <c r="U4" s="43"/>
      <c r="V4" s="43"/>
      <c r="W4" s="45" t="str">
        <f>IF(U4="","",SUMIF($H$2:$H$1724,U4,$D$2:$D$1724)-SUMIF($H$2:$H$1724,U4,$C$2:$C$1724))</f>
        <v/>
      </c>
      <c r="X4" s="46"/>
      <c r="Y4" s="29">
        <f>SUM(W4:W8)</f>
        <v>0</v>
      </c>
      <c r="AA4" s="108" t="str">
        <f t="shared" si="10"/>
        <v>0</v>
      </c>
      <c r="AB4" s="108" t="str">
        <f t="shared" si="11"/>
        <v>1102</v>
      </c>
      <c r="AC4" s="115">
        <v>3</v>
      </c>
      <c r="AD4" s="116">
        <f t="shared" si="2"/>
        <v>0</v>
      </c>
      <c r="AE4" s="117"/>
      <c r="AF4" s="118">
        <f t="shared" si="12"/>
        <v>0</v>
      </c>
      <c r="AG4" s="118" t="str">
        <f t="shared" si="3"/>
        <v/>
      </c>
      <c r="AH4" s="117" t="str">
        <f t="shared" si="13"/>
        <v/>
      </c>
      <c r="AI4" s="117" t="str">
        <f t="shared" si="4"/>
        <v/>
      </c>
      <c r="AJ4" s="117" t="e">
        <f>VLOOKUP(AA4,科目コード!$F$2:$G$50,2,FALSE)</f>
        <v>#N/A</v>
      </c>
      <c r="AK4" s="117" t="e">
        <f>VLOOKUP(AA4,科目コード!$F$2:$H$50,3,FALSE)</f>
        <v>#N/A</v>
      </c>
      <c r="AL4" s="117" t="str">
        <f t="shared" ref="AL4:AL67" si="16">IFERROR(IF($AK4=800,1,""),"")</f>
        <v/>
      </c>
      <c r="AM4" s="117">
        <f t="shared" si="14"/>
        <v>1102</v>
      </c>
      <c r="AN4" s="117" t="str">
        <f t="shared" si="5"/>
        <v/>
      </c>
      <c r="AO4" s="117">
        <f>VLOOKUP(AB4,科目コード!$F$2:$H$50,2,FALSE)</f>
        <v>0</v>
      </c>
      <c r="AP4" s="117">
        <f>VLOOKUP(AB4,科目コード!$F$2:$H$50,3,FALSE)</f>
        <v>0</v>
      </c>
      <c r="AQ4" s="117" t="str">
        <f t="shared" ref="AQ4:AQ67" si="17">IFERROR(IF($AP4=800,1,""),"")</f>
        <v/>
      </c>
      <c r="AR4" s="117">
        <f t="shared" si="6"/>
        <v>0</v>
      </c>
      <c r="AS4" s="117">
        <f t="shared" si="7"/>
        <v>0</v>
      </c>
      <c r="AT4" s="117">
        <f t="shared" si="8"/>
        <v>0</v>
      </c>
    </row>
    <row r="5" spans="1:46" ht="15.95" customHeight="1" x14ac:dyDescent="0.15">
      <c r="A5" s="32"/>
      <c r="B5" s="33"/>
      <c r="C5" s="34"/>
      <c r="D5" s="34"/>
      <c r="E5" s="35" t="str">
        <f t="shared" si="15"/>
        <v/>
      </c>
      <c r="F5" s="36"/>
      <c r="G5" s="103" t="str">
        <f t="shared" si="0"/>
        <v/>
      </c>
      <c r="H5" s="36"/>
      <c r="I5" s="103" t="str">
        <f t="shared" si="1"/>
        <v/>
      </c>
      <c r="J5" s="36"/>
      <c r="K5" s="36"/>
      <c r="L5" s="36"/>
      <c r="M5" s="36"/>
      <c r="N5" s="37"/>
      <c r="P5" s="28" t="str">
        <f t="shared" si="9"/>
        <v/>
      </c>
      <c r="R5" s="43">
        <v>12</v>
      </c>
      <c r="S5" s="43" t="s">
        <v>30</v>
      </c>
      <c r="T5" s="44">
        <f t="shared" ref="T5:T19" si="18">IF(R5="","",SUMIF($F$2:$F$1724,R5,$D$2:$D$1724)-SUMIF($F$2:$F$1724,R5,$C$2:$C$1724))</f>
        <v>0</v>
      </c>
      <c r="U5" s="43">
        <v>121</v>
      </c>
      <c r="V5" s="43" t="s">
        <v>31</v>
      </c>
      <c r="W5" s="45">
        <f t="shared" ref="W5:W19" si="19">IF(U5="","",SUMIF($H$2:$H$1724,U5,$D$2:$D$1724)-SUMIF($H$2:$H$1724,U5,$C$2:$C$1724))</f>
        <v>0</v>
      </c>
      <c r="X5" s="46"/>
      <c r="AA5" s="108" t="str">
        <f t="shared" si="10"/>
        <v>0</v>
      </c>
      <c r="AB5" s="108" t="str">
        <f t="shared" si="11"/>
        <v>1102</v>
      </c>
      <c r="AC5" s="115">
        <v>4</v>
      </c>
      <c r="AD5" s="116">
        <f t="shared" si="2"/>
        <v>0</v>
      </c>
      <c r="AE5" s="117"/>
      <c r="AF5" s="118">
        <f t="shared" si="12"/>
        <v>0</v>
      </c>
      <c r="AG5" s="118" t="str">
        <f t="shared" si="3"/>
        <v/>
      </c>
      <c r="AH5" s="117" t="str">
        <f t="shared" si="13"/>
        <v/>
      </c>
      <c r="AI5" s="117" t="str">
        <f t="shared" si="4"/>
        <v/>
      </c>
      <c r="AJ5" s="117" t="e">
        <f>VLOOKUP(AA5,科目コード!$F$2:$G$50,2,FALSE)</f>
        <v>#N/A</v>
      </c>
      <c r="AK5" s="117" t="e">
        <f>VLOOKUP(AA5,科目コード!$F$2:$H$50,3,FALSE)</f>
        <v>#N/A</v>
      </c>
      <c r="AL5" s="117" t="str">
        <f t="shared" si="16"/>
        <v/>
      </c>
      <c r="AM5" s="117">
        <f t="shared" si="14"/>
        <v>1102</v>
      </c>
      <c r="AN5" s="117" t="str">
        <f t="shared" si="5"/>
        <v/>
      </c>
      <c r="AO5" s="117">
        <f>VLOOKUP(AB5,科目コード!$F$2:$H$50,2,FALSE)</f>
        <v>0</v>
      </c>
      <c r="AP5" s="117">
        <f>VLOOKUP(AB5,科目コード!$F$2:$H$50,3,FALSE)</f>
        <v>0</v>
      </c>
      <c r="AQ5" s="117" t="str">
        <f t="shared" si="17"/>
        <v/>
      </c>
      <c r="AR5" s="117">
        <f t="shared" si="6"/>
        <v>0</v>
      </c>
      <c r="AS5" s="117">
        <f t="shared" si="7"/>
        <v>0</v>
      </c>
      <c r="AT5" s="117">
        <f t="shared" si="8"/>
        <v>0</v>
      </c>
    </row>
    <row r="6" spans="1:46" ht="15.95" customHeight="1" x14ac:dyDescent="0.15">
      <c r="A6" s="32"/>
      <c r="B6" s="33"/>
      <c r="C6" s="34"/>
      <c r="D6" s="34"/>
      <c r="E6" s="35" t="str">
        <f t="shared" si="15"/>
        <v/>
      </c>
      <c r="F6" s="36"/>
      <c r="G6" s="103" t="str">
        <f t="shared" si="0"/>
        <v/>
      </c>
      <c r="H6" s="36"/>
      <c r="I6" s="103" t="str">
        <f t="shared" si="1"/>
        <v/>
      </c>
      <c r="J6" s="36"/>
      <c r="K6" s="36"/>
      <c r="L6" s="36"/>
      <c r="M6" s="36"/>
      <c r="N6" s="37"/>
      <c r="P6" s="28" t="str">
        <f t="shared" si="9"/>
        <v/>
      </c>
      <c r="R6" s="43"/>
      <c r="S6" s="43"/>
      <c r="T6" s="44" t="str">
        <f t="shared" si="18"/>
        <v/>
      </c>
      <c r="U6" s="43">
        <v>122</v>
      </c>
      <c r="V6" s="43" t="s">
        <v>32</v>
      </c>
      <c r="W6" s="45">
        <f t="shared" si="19"/>
        <v>0</v>
      </c>
      <c r="X6" s="46"/>
      <c r="AA6" s="108" t="str">
        <f t="shared" si="10"/>
        <v>0</v>
      </c>
      <c r="AB6" s="108" t="str">
        <f t="shared" si="11"/>
        <v>1102</v>
      </c>
      <c r="AC6" s="115">
        <v>5</v>
      </c>
      <c r="AD6" s="116">
        <f t="shared" si="2"/>
        <v>0</v>
      </c>
      <c r="AE6" s="117"/>
      <c r="AF6" s="118">
        <f t="shared" si="12"/>
        <v>0</v>
      </c>
      <c r="AG6" s="118" t="str">
        <f t="shared" si="3"/>
        <v/>
      </c>
      <c r="AH6" s="117" t="str">
        <f t="shared" si="13"/>
        <v/>
      </c>
      <c r="AI6" s="117" t="str">
        <f t="shared" si="4"/>
        <v/>
      </c>
      <c r="AJ6" s="117" t="e">
        <f>VLOOKUP(AA6,科目コード!$F$2:$G$50,2,FALSE)</f>
        <v>#N/A</v>
      </c>
      <c r="AK6" s="117" t="e">
        <f>VLOOKUP(AA6,科目コード!$F$2:$H$50,3,FALSE)</f>
        <v>#N/A</v>
      </c>
      <c r="AL6" s="117" t="str">
        <f t="shared" si="16"/>
        <v/>
      </c>
      <c r="AM6" s="117">
        <f t="shared" si="14"/>
        <v>1102</v>
      </c>
      <c r="AN6" s="117" t="str">
        <f t="shared" si="5"/>
        <v/>
      </c>
      <c r="AO6" s="117">
        <f>VLOOKUP(AB6,科目コード!$F$2:$H$50,2,FALSE)</f>
        <v>0</v>
      </c>
      <c r="AP6" s="117">
        <f>VLOOKUP(AB6,科目コード!$F$2:$H$50,3,FALSE)</f>
        <v>0</v>
      </c>
      <c r="AQ6" s="117" t="str">
        <f t="shared" si="17"/>
        <v/>
      </c>
      <c r="AR6" s="117">
        <f t="shared" si="6"/>
        <v>0</v>
      </c>
      <c r="AS6" s="117">
        <f t="shared" si="7"/>
        <v>0</v>
      </c>
      <c r="AT6" s="117">
        <f t="shared" si="8"/>
        <v>0</v>
      </c>
    </row>
    <row r="7" spans="1:46" ht="15.95" customHeight="1" x14ac:dyDescent="0.15">
      <c r="A7" s="32"/>
      <c r="B7" s="33"/>
      <c r="C7" s="34"/>
      <c r="D7" s="34"/>
      <c r="E7" s="35" t="str">
        <f t="shared" si="15"/>
        <v/>
      </c>
      <c r="F7" s="36"/>
      <c r="G7" s="103" t="str">
        <f t="shared" si="0"/>
        <v/>
      </c>
      <c r="H7" s="36"/>
      <c r="I7" s="103" t="str">
        <f t="shared" si="1"/>
        <v/>
      </c>
      <c r="J7" s="36"/>
      <c r="K7" s="36"/>
      <c r="L7" s="36"/>
      <c r="M7" s="36"/>
      <c r="N7" s="37"/>
      <c r="P7" s="28" t="str">
        <f t="shared" si="9"/>
        <v/>
      </c>
      <c r="R7" s="43">
        <v>13</v>
      </c>
      <c r="S7" s="43" t="s">
        <v>33</v>
      </c>
      <c r="T7" s="44">
        <f t="shared" si="18"/>
        <v>0</v>
      </c>
      <c r="U7" s="43"/>
      <c r="V7" s="43"/>
      <c r="W7" s="45" t="str">
        <f t="shared" si="19"/>
        <v/>
      </c>
      <c r="X7" s="46"/>
      <c r="AA7" s="108" t="str">
        <f t="shared" si="10"/>
        <v>0</v>
      </c>
      <c r="AB7" s="108" t="str">
        <f t="shared" si="11"/>
        <v>1102</v>
      </c>
      <c r="AC7" s="115">
        <v>6</v>
      </c>
      <c r="AD7" s="119">
        <f t="shared" si="2"/>
        <v>0</v>
      </c>
      <c r="AE7" s="117"/>
      <c r="AF7" s="118">
        <f t="shared" si="12"/>
        <v>0</v>
      </c>
      <c r="AG7" s="118" t="str">
        <f t="shared" si="3"/>
        <v/>
      </c>
      <c r="AH7" s="117" t="str">
        <f t="shared" si="13"/>
        <v/>
      </c>
      <c r="AI7" s="117" t="str">
        <f t="shared" si="4"/>
        <v/>
      </c>
      <c r="AJ7" s="117" t="e">
        <f>VLOOKUP(AA7,科目コード!$F$2:$G$50,2,FALSE)</f>
        <v>#N/A</v>
      </c>
      <c r="AK7" s="117" t="e">
        <f>VLOOKUP(AA7,科目コード!$F$2:$H$50,3,FALSE)</f>
        <v>#N/A</v>
      </c>
      <c r="AL7" s="117" t="str">
        <f t="shared" si="16"/>
        <v/>
      </c>
      <c r="AM7" s="117">
        <f t="shared" si="14"/>
        <v>1102</v>
      </c>
      <c r="AN7" s="117" t="str">
        <f t="shared" si="5"/>
        <v/>
      </c>
      <c r="AO7" s="117">
        <f>VLOOKUP(AB7,科目コード!$F$2:$H$50,2,FALSE)</f>
        <v>0</v>
      </c>
      <c r="AP7" s="117">
        <f>VLOOKUP(AB7,科目コード!$F$2:$H$50,3,FALSE)</f>
        <v>0</v>
      </c>
      <c r="AQ7" s="117" t="str">
        <f t="shared" si="17"/>
        <v/>
      </c>
      <c r="AR7" s="117">
        <f t="shared" si="6"/>
        <v>0</v>
      </c>
      <c r="AS7" s="117">
        <f t="shared" si="7"/>
        <v>0</v>
      </c>
      <c r="AT7" s="117">
        <f t="shared" si="8"/>
        <v>0</v>
      </c>
    </row>
    <row r="8" spans="1:46" ht="15.95" customHeight="1" x14ac:dyDescent="0.15">
      <c r="A8" s="32"/>
      <c r="B8" s="33"/>
      <c r="C8" s="34"/>
      <c r="D8" s="34"/>
      <c r="E8" s="35" t="str">
        <f t="shared" si="15"/>
        <v/>
      </c>
      <c r="F8" s="36"/>
      <c r="G8" s="103" t="str">
        <f t="shared" si="0"/>
        <v/>
      </c>
      <c r="H8" s="36"/>
      <c r="I8" s="103" t="str">
        <f t="shared" si="1"/>
        <v/>
      </c>
      <c r="J8" s="36"/>
      <c r="K8" s="36"/>
      <c r="L8" s="36"/>
      <c r="M8" s="36"/>
      <c r="N8" s="37"/>
      <c r="P8" s="28" t="str">
        <f t="shared" si="9"/>
        <v/>
      </c>
      <c r="R8" s="43">
        <v>14</v>
      </c>
      <c r="S8" s="43" t="s">
        <v>34</v>
      </c>
      <c r="T8" s="44">
        <f t="shared" si="18"/>
        <v>0</v>
      </c>
      <c r="U8" s="43"/>
      <c r="V8" s="43"/>
      <c r="W8" s="45" t="str">
        <f t="shared" si="19"/>
        <v/>
      </c>
      <c r="X8" s="46"/>
      <c r="AA8" s="108" t="str">
        <f t="shared" si="10"/>
        <v>0</v>
      </c>
      <c r="AB8" s="108" t="str">
        <f t="shared" si="11"/>
        <v>1102</v>
      </c>
      <c r="AC8" s="115">
        <v>7</v>
      </c>
      <c r="AD8" s="119">
        <f t="shared" si="2"/>
        <v>0</v>
      </c>
      <c r="AE8" s="117"/>
      <c r="AF8" s="118">
        <f t="shared" si="12"/>
        <v>0</v>
      </c>
      <c r="AG8" s="118" t="str">
        <f t="shared" si="3"/>
        <v/>
      </c>
      <c r="AH8" s="117" t="str">
        <f t="shared" si="13"/>
        <v/>
      </c>
      <c r="AI8" s="117" t="str">
        <f t="shared" si="4"/>
        <v/>
      </c>
      <c r="AJ8" s="117" t="e">
        <f>VLOOKUP(AA8,科目コード!$F$2:$G$50,2,FALSE)</f>
        <v>#N/A</v>
      </c>
      <c r="AK8" s="117" t="e">
        <f>VLOOKUP(AA8,科目コード!$F$2:$H$50,3,FALSE)</f>
        <v>#N/A</v>
      </c>
      <c r="AL8" s="117" t="str">
        <f t="shared" si="16"/>
        <v/>
      </c>
      <c r="AM8" s="117">
        <f t="shared" si="14"/>
        <v>1102</v>
      </c>
      <c r="AN8" s="117" t="str">
        <f t="shared" si="5"/>
        <v/>
      </c>
      <c r="AO8" s="117">
        <f>VLOOKUP(AB8,科目コード!$F$2:$H$50,2,FALSE)</f>
        <v>0</v>
      </c>
      <c r="AP8" s="117">
        <f>VLOOKUP(AB8,科目コード!$F$2:$H$50,3,FALSE)</f>
        <v>0</v>
      </c>
      <c r="AQ8" s="117" t="str">
        <f t="shared" si="17"/>
        <v/>
      </c>
      <c r="AR8" s="117">
        <f t="shared" si="6"/>
        <v>0</v>
      </c>
      <c r="AS8" s="117">
        <f t="shared" si="7"/>
        <v>0</v>
      </c>
      <c r="AT8" s="117">
        <f t="shared" si="8"/>
        <v>0</v>
      </c>
    </row>
    <row r="9" spans="1:46" ht="15.95" customHeight="1" x14ac:dyDescent="0.15">
      <c r="A9" s="32"/>
      <c r="B9" s="33"/>
      <c r="C9" s="34"/>
      <c r="D9" s="34"/>
      <c r="E9" s="35" t="str">
        <f t="shared" si="15"/>
        <v/>
      </c>
      <c r="F9" s="36"/>
      <c r="G9" s="103" t="str">
        <f t="shared" si="0"/>
        <v/>
      </c>
      <c r="H9" s="36"/>
      <c r="I9" s="103" t="str">
        <f t="shared" si="1"/>
        <v/>
      </c>
      <c r="J9" s="36"/>
      <c r="K9" s="36"/>
      <c r="L9" s="36"/>
      <c r="M9" s="36"/>
      <c r="N9" s="37"/>
      <c r="P9" s="28" t="str">
        <f t="shared" si="9"/>
        <v/>
      </c>
      <c r="R9" s="43">
        <v>15</v>
      </c>
      <c r="S9" s="43" t="s">
        <v>35</v>
      </c>
      <c r="T9" s="44">
        <f t="shared" si="18"/>
        <v>0</v>
      </c>
      <c r="U9" s="43">
        <v>151</v>
      </c>
      <c r="V9" s="43" t="s">
        <v>36</v>
      </c>
      <c r="W9" s="45">
        <f t="shared" ref="W9:W15" si="20">IF(U9="","",SUMIF($H$2:$H$1724,U9,$D$2:$D$1724)-SUMIF($H$2:$H$1724,U9,$C$2:$C$1724))</f>
        <v>0</v>
      </c>
      <c r="X9" s="46"/>
      <c r="Y9" s="29">
        <f>SUM(W9:W16)</f>
        <v>0</v>
      </c>
      <c r="AA9" s="108" t="str">
        <f t="shared" si="10"/>
        <v>0</v>
      </c>
      <c r="AB9" s="108" t="str">
        <f t="shared" si="11"/>
        <v>1102</v>
      </c>
      <c r="AC9" s="115">
        <v>8</v>
      </c>
      <c r="AD9" s="119">
        <f t="shared" si="2"/>
        <v>0</v>
      </c>
      <c r="AE9" s="117"/>
      <c r="AF9" s="118">
        <f t="shared" si="12"/>
        <v>0</v>
      </c>
      <c r="AG9" s="118" t="str">
        <f t="shared" si="3"/>
        <v/>
      </c>
      <c r="AH9" s="117" t="str">
        <f t="shared" si="13"/>
        <v/>
      </c>
      <c r="AI9" s="117" t="str">
        <f t="shared" si="4"/>
        <v/>
      </c>
      <c r="AJ9" s="117" t="e">
        <f>VLOOKUP(AA9,科目コード!$F$2:$G$50,2,FALSE)</f>
        <v>#N/A</v>
      </c>
      <c r="AK9" s="117" t="e">
        <f>VLOOKUP(AA9,科目コード!$F$2:$H$50,3,FALSE)</f>
        <v>#N/A</v>
      </c>
      <c r="AL9" s="117" t="str">
        <f t="shared" si="16"/>
        <v/>
      </c>
      <c r="AM9" s="117">
        <f t="shared" si="14"/>
        <v>1102</v>
      </c>
      <c r="AN9" s="117" t="str">
        <f t="shared" si="5"/>
        <v/>
      </c>
      <c r="AO9" s="117">
        <f>VLOOKUP(AB9,科目コード!$F$2:$H$50,2,FALSE)</f>
        <v>0</v>
      </c>
      <c r="AP9" s="117">
        <f>VLOOKUP(AB9,科目コード!$F$2:$H$50,3,FALSE)</f>
        <v>0</v>
      </c>
      <c r="AQ9" s="117" t="str">
        <f t="shared" si="17"/>
        <v/>
      </c>
      <c r="AR9" s="117">
        <f t="shared" si="6"/>
        <v>0</v>
      </c>
      <c r="AS9" s="117">
        <f t="shared" si="7"/>
        <v>0</v>
      </c>
      <c r="AT9" s="117">
        <f t="shared" si="8"/>
        <v>0</v>
      </c>
    </row>
    <row r="10" spans="1:46" ht="15.95" customHeight="1" x14ac:dyDescent="0.15">
      <c r="A10" s="32"/>
      <c r="B10" s="33"/>
      <c r="C10" s="34"/>
      <c r="D10" s="34"/>
      <c r="E10" s="35" t="str">
        <f t="shared" si="15"/>
        <v/>
      </c>
      <c r="F10" s="36"/>
      <c r="G10" s="103" t="str">
        <f t="shared" si="0"/>
        <v/>
      </c>
      <c r="H10" s="36"/>
      <c r="I10" s="103" t="str">
        <f t="shared" si="1"/>
        <v/>
      </c>
      <c r="J10" s="36"/>
      <c r="K10" s="36"/>
      <c r="L10" s="36"/>
      <c r="M10" s="36"/>
      <c r="N10" s="37"/>
      <c r="P10" s="28" t="str">
        <f t="shared" si="9"/>
        <v/>
      </c>
      <c r="R10" s="43"/>
      <c r="S10" s="43"/>
      <c r="T10" s="44"/>
      <c r="U10" s="43">
        <v>152</v>
      </c>
      <c r="V10" s="43" t="s">
        <v>37</v>
      </c>
      <c r="W10" s="45">
        <f t="shared" si="20"/>
        <v>0</v>
      </c>
      <c r="X10" s="46"/>
      <c r="AA10" s="108" t="str">
        <f t="shared" si="10"/>
        <v>0</v>
      </c>
      <c r="AB10" s="108" t="str">
        <f t="shared" si="11"/>
        <v>1102</v>
      </c>
      <c r="AC10" s="115">
        <v>9</v>
      </c>
      <c r="AD10" s="119">
        <f t="shared" si="2"/>
        <v>0</v>
      </c>
      <c r="AE10" s="117"/>
      <c r="AF10" s="118">
        <f t="shared" si="12"/>
        <v>0</v>
      </c>
      <c r="AG10" s="118" t="str">
        <f t="shared" si="3"/>
        <v/>
      </c>
      <c r="AH10" s="117" t="str">
        <f t="shared" si="13"/>
        <v/>
      </c>
      <c r="AI10" s="117" t="str">
        <f t="shared" si="4"/>
        <v/>
      </c>
      <c r="AJ10" s="117" t="e">
        <f>VLOOKUP(AA10,科目コード!$F$2:$G$50,2,FALSE)</f>
        <v>#N/A</v>
      </c>
      <c r="AK10" s="117" t="e">
        <f>VLOOKUP(AA10,科目コード!$F$2:$H$50,3,FALSE)</f>
        <v>#N/A</v>
      </c>
      <c r="AL10" s="117" t="str">
        <f t="shared" si="16"/>
        <v/>
      </c>
      <c r="AM10" s="117">
        <f t="shared" si="14"/>
        <v>1102</v>
      </c>
      <c r="AN10" s="117" t="str">
        <f t="shared" si="5"/>
        <v/>
      </c>
      <c r="AO10" s="117">
        <f>VLOOKUP(AB10,科目コード!$F$2:$H$50,2,FALSE)</f>
        <v>0</v>
      </c>
      <c r="AP10" s="117">
        <f>VLOOKUP(AB10,科目コード!$F$2:$H$50,3,FALSE)</f>
        <v>0</v>
      </c>
      <c r="AQ10" s="117" t="str">
        <f t="shared" si="17"/>
        <v/>
      </c>
      <c r="AR10" s="117">
        <f t="shared" si="6"/>
        <v>0</v>
      </c>
      <c r="AS10" s="117">
        <f t="shared" si="7"/>
        <v>0</v>
      </c>
      <c r="AT10" s="117">
        <f t="shared" si="8"/>
        <v>0</v>
      </c>
    </row>
    <row r="11" spans="1:46" ht="15.95" customHeight="1" x14ac:dyDescent="0.15">
      <c r="A11" s="32"/>
      <c r="B11" s="33"/>
      <c r="C11" s="34"/>
      <c r="D11" s="34"/>
      <c r="E11" s="35" t="str">
        <f t="shared" si="15"/>
        <v/>
      </c>
      <c r="F11" s="36"/>
      <c r="G11" s="103" t="str">
        <f t="shared" si="0"/>
        <v/>
      </c>
      <c r="H11" s="36"/>
      <c r="I11" s="103" t="str">
        <f t="shared" si="1"/>
        <v/>
      </c>
      <c r="J11" s="36"/>
      <c r="K11" s="36"/>
      <c r="L11" s="36"/>
      <c r="M11" s="36"/>
      <c r="N11" s="37"/>
      <c r="P11" s="28" t="str">
        <f t="shared" si="9"/>
        <v/>
      </c>
      <c r="R11" s="43"/>
      <c r="S11" s="43"/>
      <c r="T11" s="44"/>
      <c r="U11" s="43">
        <v>153</v>
      </c>
      <c r="V11" s="43" t="s">
        <v>38</v>
      </c>
      <c r="W11" s="45">
        <f t="shared" si="20"/>
        <v>0</v>
      </c>
      <c r="X11" s="46"/>
      <c r="AA11" s="108" t="str">
        <f t="shared" si="10"/>
        <v>0</v>
      </c>
      <c r="AB11" s="108" t="str">
        <f t="shared" si="11"/>
        <v>1102</v>
      </c>
      <c r="AC11" s="115">
        <v>10</v>
      </c>
      <c r="AD11" s="119">
        <f t="shared" si="2"/>
        <v>0</v>
      </c>
      <c r="AE11" s="117"/>
      <c r="AF11" s="118">
        <f t="shared" si="12"/>
        <v>0</v>
      </c>
      <c r="AG11" s="118" t="str">
        <f t="shared" si="3"/>
        <v/>
      </c>
      <c r="AH11" s="117" t="str">
        <f t="shared" si="13"/>
        <v/>
      </c>
      <c r="AI11" s="117" t="str">
        <f t="shared" si="4"/>
        <v/>
      </c>
      <c r="AJ11" s="117" t="e">
        <f>VLOOKUP(AA11,科目コード!$F$2:$G$50,2,FALSE)</f>
        <v>#N/A</v>
      </c>
      <c r="AK11" s="117" t="e">
        <f>VLOOKUP(AA11,科目コード!$F$2:$H$50,3,FALSE)</f>
        <v>#N/A</v>
      </c>
      <c r="AL11" s="117" t="str">
        <f t="shared" si="16"/>
        <v/>
      </c>
      <c r="AM11" s="117">
        <f t="shared" si="14"/>
        <v>1102</v>
      </c>
      <c r="AN11" s="117" t="str">
        <f t="shared" si="5"/>
        <v/>
      </c>
      <c r="AO11" s="117">
        <f>VLOOKUP(AB11,科目コード!$F$2:$H$50,2,FALSE)</f>
        <v>0</v>
      </c>
      <c r="AP11" s="117">
        <f>VLOOKUP(AB11,科目コード!$F$2:$H$50,3,FALSE)</f>
        <v>0</v>
      </c>
      <c r="AQ11" s="117" t="str">
        <f t="shared" si="17"/>
        <v/>
      </c>
      <c r="AR11" s="117">
        <f t="shared" si="6"/>
        <v>0</v>
      </c>
      <c r="AS11" s="117">
        <f t="shared" si="7"/>
        <v>0</v>
      </c>
      <c r="AT11" s="117">
        <f t="shared" si="8"/>
        <v>0</v>
      </c>
    </row>
    <row r="12" spans="1:46" ht="15.95" customHeight="1" x14ac:dyDescent="0.15">
      <c r="A12" s="32"/>
      <c r="B12" s="33"/>
      <c r="C12" s="34"/>
      <c r="D12" s="34"/>
      <c r="E12" s="35" t="str">
        <f t="shared" si="15"/>
        <v/>
      </c>
      <c r="F12" s="36"/>
      <c r="G12" s="103" t="str">
        <f t="shared" si="0"/>
        <v/>
      </c>
      <c r="H12" s="36"/>
      <c r="I12" s="103" t="str">
        <f t="shared" si="1"/>
        <v/>
      </c>
      <c r="J12" s="36"/>
      <c r="K12" s="36"/>
      <c r="L12" s="36"/>
      <c r="M12" s="36"/>
      <c r="N12" s="37"/>
      <c r="P12" s="28" t="str">
        <f t="shared" si="9"/>
        <v/>
      </c>
      <c r="R12" s="43"/>
      <c r="S12" s="43"/>
      <c r="T12" s="44"/>
      <c r="U12" s="43">
        <v>154</v>
      </c>
      <c r="V12" s="43" t="s">
        <v>39</v>
      </c>
      <c r="W12" s="45">
        <f t="shared" si="20"/>
        <v>0</v>
      </c>
      <c r="X12" s="46"/>
      <c r="AA12" s="108" t="str">
        <f t="shared" si="10"/>
        <v>0</v>
      </c>
      <c r="AB12" s="108" t="str">
        <f t="shared" si="11"/>
        <v>1102</v>
      </c>
      <c r="AC12" s="115">
        <v>11</v>
      </c>
      <c r="AD12" s="119">
        <f t="shared" si="2"/>
        <v>0</v>
      </c>
      <c r="AE12" s="117"/>
      <c r="AF12" s="118">
        <f t="shared" si="12"/>
        <v>0</v>
      </c>
      <c r="AG12" s="118" t="str">
        <f t="shared" si="3"/>
        <v/>
      </c>
      <c r="AH12" s="117" t="str">
        <f t="shared" si="13"/>
        <v/>
      </c>
      <c r="AI12" s="117" t="str">
        <f t="shared" si="4"/>
        <v/>
      </c>
      <c r="AJ12" s="117" t="e">
        <f>VLOOKUP(AA12,科目コード!$F$2:$G$50,2,FALSE)</f>
        <v>#N/A</v>
      </c>
      <c r="AK12" s="117" t="e">
        <f>VLOOKUP(AA12,科目コード!$F$2:$H$50,3,FALSE)</f>
        <v>#N/A</v>
      </c>
      <c r="AL12" s="117" t="str">
        <f t="shared" si="16"/>
        <v/>
      </c>
      <c r="AM12" s="117">
        <f t="shared" si="14"/>
        <v>1102</v>
      </c>
      <c r="AN12" s="117" t="str">
        <f t="shared" si="5"/>
        <v/>
      </c>
      <c r="AO12" s="117">
        <f>VLOOKUP(AB12,科目コード!$F$2:$H$50,2,FALSE)</f>
        <v>0</v>
      </c>
      <c r="AP12" s="117">
        <f>VLOOKUP(AB12,科目コード!$F$2:$H$50,3,FALSE)</f>
        <v>0</v>
      </c>
      <c r="AQ12" s="117" t="str">
        <f t="shared" si="17"/>
        <v/>
      </c>
      <c r="AR12" s="117">
        <f t="shared" si="6"/>
        <v>0</v>
      </c>
      <c r="AS12" s="117">
        <f t="shared" si="7"/>
        <v>0</v>
      </c>
      <c r="AT12" s="117">
        <f t="shared" si="8"/>
        <v>0</v>
      </c>
    </row>
    <row r="13" spans="1:46" ht="15.95" customHeight="1" x14ac:dyDescent="0.15">
      <c r="A13" s="32"/>
      <c r="B13" s="33"/>
      <c r="C13" s="34"/>
      <c r="D13" s="34"/>
      <c r="E13" s="35" t="str">
        <f t="shared" si="15"/>
        <v/>
      </c>
      <c r="F13" s="36"/>
      <c r="G13" s="103" t="str">
        <f t="shared" si="0"/>
        <v/>
      </c>
      <c r="H13" s="36"/>
      <c r="I13" s="103" t="str">
        <f t="shared" si="1"/>
        <v/>
      </c>
      <c r="J13" s="36"/>
      <c r="K13" s="36"/>
      <c r="L13" s="36"/>
      <c r="M13" s="36"/>
      <c r="N13" s="37"/>
      <c r="P13" s="28" t="str">
        <f t="shared" si="9"/>
        <v/>
      </c>
      <c r="R13" s="43"/>
      <c r="S13" s="43"/>
      <c r="T13" s="44"/>
      <c r="U13" s="43">
        <v>155</v>
      </c>
      <c r="V13" s="43" t="s">
        <v>40</v>
      </c>
      <c r="W13" s="45">
        <f t="shared" si="20"/>
        <v>0</v>
      </c>
      <c r="X13" s="46"/>
      <c r="AA13" s="108" t="str">
        <f t="shared" si="10"/>
        <v>0</v>
      </c>
      <c r="AB13" s="108" t="str">
        <f t="shared" si="11"/>
        <v>1102</v>
      </c>
      <c r="AC13" s="115">
        <v>12</v>
      </c>
      <c r="AD13" s="119">
        <f t="shared" si="2"/>
        <v>0</v>
      </c>
      <c r="AE13" s="117"/>
      <c r="AF13" s="118">
        <f t="shared" si="12"/>
        <v>0</v>
      </c>
      <c r="AG13" s="118" t="str">
        <f t="shared" si="3"/>
        <v/>
      </c>
      <c r="AH13" s="117" t="str">
        <f t="shared" si="13"/>
        <v/>
      </c>
      <c r="AI13" s="117" t="str">
        <f t="shared" si="4"/>
        <v/>
      </c>
      <c r="AJ13" s="117" t="e">
        <f>VLOOKUP(AA13,科目コード!$F$2:$G$50,2,FALSE)</f>
        <v>#N/A</v>
      </c>
      <c r="AK13" s="117" t="e">
        <f>VLOOKUP(AA13,科目コード!$F$2:$H$50,3,FALSE)</f>
        <v>#N/A</v>
      </c>
      <c r="AL13" s="117" t="str">
        <f t="shared" si="16"/>
        <v/>
      </c>
      <c r="AM13" s="117">
        <f t="shared" si="14"/>
        <v>1102</v>
      </c>
      <c r="AN13" s="117" t="str">
        <f t="shared" si="5"/>
        <v/>
      </c>
      <c r="AO13" s="117">
        <f>VLOOKUP(AB13,科目コード!$F$2:$H$50,2,FALSE)</f>
        <v>0</v>
      </c>
      <c r="AP13" s="117">
        <f>VLOOKUP(AB13,科目コード!$F$2:$H$50,3,FALSE)</f>
        <v>0</v>
      </c>
      <c r="AQ13" s="117" t="str">
        <f t="shared" si="17"/>
        <v/>
      </c>
      <c r="AR13" s="117">
        <f t="shared" si="6"/>
        <v>0</v>
      </c>
      <c r="AS13" s="117">
        <f t="shared" si="7"/>
        <v>0</v>
      </c>
      <c r="AT13" s="117">
        <f t="shared" si="8"/>
        <v>0</v>
      </c>
    </row>
    <row r="14" spans="1:46" ht="15.95" customHeight="1" x14ac:dyDescent="0.15">
      <c r="A14" s="32"/>
      <c r="B14" s="33"/>
      <c r="C14" s="34"/>
      <c r="D14" s="34"/>
      <c r="E14" s="35" t="str">
        <f t="shared" si="15"/>
        <v/>
      </c>
      <c r="F14" s="36"/>
      <c r="G14" s="103" t="str">
        <f t="shared" si="0"/>
        <v/>
      </c>
      <c r="H14" s="36"/>
      <c r="I14" s="103" t="str">
        <f t="shared" si="1"/>
        <v/>
      </c>
      <c r="J14" s="36"/>
      <c r="K14" s="36"/>
      <c r="L14" s="36"/>
      <c r="M14" s="36"/>
      <c r="N14" s="37"/>
      <c r="P14" s="28" t="str">
        <f t="shared" si="9"/>
        <v/>
      </c>
      <c r="R14" s="43"/>
      <c r="S14" s="43"/>
      <c r="T14" s="44"/>
      <c r="U14" s="43">
        <v>156</v>
      </c>
      <c r="V14" s="43" t="s">
        <v>41</v>
      </c>
      <c r="W14" s="45">
        <f t="shared" si="20"/>
        <v>0</v>
      </c>
      <c r="X14" s="46"/>
      <c r="AA14" s="108" t="str">
        <f t="shared" si="10"/>
        <v>0</v>
      </c>
      <c r="AB14" s="108" t="str">
        <f t="shared" si="11"/>
        <v>1102</v>
      </c>
      <c r="AC14" s="115">
        <v>13</v>
      </c>
      <c r="AD14" s="119">
        <f t="shared" si="2"/>
        <v>0</v>
      </c>
      <c r="AE14" s="117"/>
      <c r="AF14" s="118">
        <f t="shared" si="12"/>
        <v>0</v>
      </c>
      <c r="AG14" s="118" t="str">
        <f t="shared" si="3"/>
        <v/>
      </c>
      <c r="AH14" s="117" t="str">
        <f t="shared" si="13"/>
        <v/>
      </c>
      <c r="AI14" s="117" t="str">
        <f t="shared" si="4"/>
        <v/>
      </c>
      <c r="AJ14" s="117" t="e">
        <f>VLOOKUP(AA14,科目コード!$F$2:$G$50,2,FALSE)</f>
        <v>#N/A</v>
      </c>
      <c r="AK14" s="117" t="e">
        <f>VLOOKUP(AA14,科目コード!$F$2:$H$50,3,FALSE)</f>
        <v>#N/A</v>
      </c>
      <c r="AL14" s="117" t="str">
        <f t="shared" si="16"/>
        <v/>
      </c>
      <c r="AM14" s="117">
        <f t="shared" si="14"/>
        <v>1102</v>
      </c>
      <c r="AN14" s="117" t="str">
        <f t="shared" si="5"/>
        <v/>
      </c>
      <c r="AO14" s="117">
        <f>VLOOKUP(AB14,科目コード!$F$2:$H$50,2,FALSE)</f>
        <v>0</v>
      </c>
      <c r="AP14" s="117">
        <f>VLOOKUP(AB14,科目コード!$F$2:$H$50,3,FALSE)</f>
        <v>0</v>
      </c>
      <c r="AQ14" s="117" t="str">
        <f t="shared" si="17"/>
        <v/>
      </c>
      <c r="AR14" s="117">
        <f t="shared" si="6"/>
        <v>0</v>
      </c>
      <c r="AS14" s="117">
        <f t="shared" si="7"/>
        <v>0</v>
      </c>
      <c r="AT14" s="117">
        <f t="shared" si="8"/>
        <v>0</v>
      </c>
    </row>
    <row r="15" spans="1:46" ht="15.95" customHeight="1" x14ac:dyDescent="0.15">
      <c r="A15" s="32"/>
      <c r="B15" s="33"/>
      <c r="C15" s="34"/>
      <c r="D15" s="34"/>
      <c r="E15" s="35" t="str">
        <f t="shared" si="15"/>
        <v/>
      </c>
      <c r="F15" s="36"/>
      <c r="G15" s="103" t="str">
        <f t="shared" si="0"/>
        <v/>
      </c>
      <c r="H15" s="36"/>
      <c r="I15" s="103" t="str">
        <f t="shared" si="1"/>
        <v/>
      </c>
      <c r="J15" s="36"/>
      <c r="K15" s="36"/>
      <c r="L15" s="36"/>
      <c r="M15" s="36"/>
      <c r="N15" s="37"/>
      <c r="P15" s="28" t="str">
        <f t="shared" si="9"/>
        <v/>
      </c>
      <c r="R15" s="43"/>
      <c r="S15" s="43"/>
      <c r="T15" s="44"/>
      <c r="U15" s="43">
        <v>157</v>
      </c>
      <c r="V15" s="43" t="s">
        <v>42</v>
      </c>
      <c r="W15" s="45">
        <f t="shared" si="20"/>
        <v>0</v>
      </c>
      <c r="X15" s="46"/>
      <c r="AA15" s="108" t="str">
        <f t="shared" si="10"/>
        <v>0</v>
      </c>
      <c r="AB15" s="108" t="str">
        <f t="shared" si="11"/>
        <v>1102</v>
      </c>
      <c r="AC15" s="115">
        <v>14</v>
      </c>
      <c r="AD15" s="119">
        <f t="shared" si="2"/>
        <v>0</v>
      </c>
      <c r="AE15" s="117"/>
      <c r="AF15" s="118">
        <f t="shared" si="12"/>
        <v>0</v>
      </c>
      <c r="AG15" s="118" t="str">
        <f t="shared" si="3"/>
        <v/>
      </c>
      <c r="AH15" s="117" t="str">
        <f t="shared" si="13"/>
        <v/>
      </c>
      <c r="AI15" s="117" t="str">
        <f t="shared" si="4"/>
        <v/>
      </c>
      <c r="AJ15" s="117" t="e">
        <f>VLOOKUP(AA15,科目コード!$F$2:$G$50,2,FALSE)</f>
        <v>#N/A</v>
      </c>
      <c r="AK15" s="117" t="e">
        <f>VLOOKUP(AA15,科目コード!$F$2:$H$50,3,FALSE)</f>
        <v>#N/A</v>
      </c>
      <c r="AL15" s="117" t="str">
        <f t="shared" si="16"/>
        <v/>
      </c>
      <c r="AM15" s="117">
        <f t="shared" si="14"/>
        <v>1102</v>
      </c>
      <c r="AN15" s="117" t="str">
        <f t="shared" si="5"/>
        <v/>
      </c>
      <c r="AO15" s="117">
        <f>VLOOKUP(AB15,科目コード!$F$2:$H$50,2,FALSE)</f>
        <v>0</v>
      </c>
      <c r="AP15" s="117">
        <f>VLOOKUP(AB15,科目コード!$F$2:$H$50,3,FALSE)</f>
        <v>0</v>
      </c>
      <c r="AQ15" s="117" t="str">
        <f t="shared" si="17"/>
        <v/>
      </c>
      <c r="AR15" s="117">
        <f t="shared" si="6"/>
        <v>0</v>
      </c>
      <c r="AS15" s="117">
        <f t="shared" si="7"/>
        <v>0</v>
      </c>
      <c r="AT15" s="117">
        <f t="shared" si="8"/>
        <v>0</v>
      </c>
    </row>
    <row r="16" spans="1:46" ht="15.95" customHeight="1" x14ac:dyDescent="0.15">
      <c r="A16" s="32"/>
      <c r="B16" s="33"/>
      <c r="C16" s="34"/>
      <c r="D16" s="34"/>
      <c r="E16" s="35" t="str">
        <f t="shared" si="15"/>
        <v/>
      </c>
      <c r="F16" s="36"/>
      <c r="G16" s="103" t="str">
        <f t="shared" si="0"/>
        <v/>
      </c>
      <c r="H16" s="36"/>
      <c r="I16" s="103" t="str">
        <f t="shared" si="1"/>
        <v/>
      </c>
      <c r="J16" s="36"/>
      <c r="K16" s="36"/>
      <c r="L16" s="36"/>
      <c r="M16" s="36"/>
      <c r="N16" s="37"/>
      <c r="P16" s="28" t="str">
        <f t="shared" si="9"/>
        <v/>
      </c>
      <c r="R16" s="43">
        <v>16</v>
      </c>
      <c r="S16" s="43" t="s">
        <v>43</v>
      </c>
      <c r="T16" s="44">
        <f t="shared" si="18"/>
        <v>0</v>
      </c>
      <c r="U16" s="43"/>
      <c r="V16" s="43"/>
      <c r="W16" s="45" t="str">
        <f t="shared" si="19"/>
        <v/>
      </c>
      <c r="X16" s="46"/>
      <c r="AA16" s="108" t="str">
        <f t="shared" si="10"/>
        <v>0</v>
      </c>
      <c r="AB16" s="108" t="str">
        <f t="shared" si="11"/>
        <v>1102</v>
      </c>
      <c r="AC16" s="115">
        <v>15</v>
      </c>
      <c r="AD16" s="119">
        <f t="shared" si="2"/>
        <v>0</v>
      </c>
      <c r="AE16" s="117"/>
      <c r="AF16" s="118">
        <f t="shared" si="12"/>
        <v>0</v>
      </c>
      <c r="AG16" s="118" t="str">
        <f t="shared" si="3"/>
        <v/>
      </c>
      <c r="AH16" s="117" t="str">
        <f t="shared" si="13"/>
        <v/>
      </c>
      <c r="AI16" s="117" t="str">
        <f t="shared" si="4"/>
        <v/>
      </c>
      <c r="AJ16" s="117" t="e">
        <f>VLOOKUP(AA16,科目コード!$F$2:$G$50,2,FALSE)</f>
        <v>#N/A</v>
      </c>
      <c r="AK16" s="117" t="e">
        <f>VLOOKUP(AA16,科目コード!$F$2:$H$50,3,FALSE)</f>
        <v>#N/A</v>
      </c>
      <c r="AL16" s="117" t="str">
        <f t="shared" si="16"/>
        <v/>
      </c>
      <c r="AM16" s="117">
        <f t="shared" si="14"/>
        <v>1102</v>
      </c>
      <c r="AN16" s="117" t="str">
        <f t="shared" si="5"/>
        <v/>
      </c>
      <c r="AO16" s="117">
        <f>VLOOKUP(AB16,科目コード!$F$2:$H$50,2,FALSE)</f>
        <v>0</v>
      </c>
      <c r="AP16" s="117">
        <f>VLOOKUP(AB16,科目コード!$F$2:$H$50,3,FALSE)</f>
        <v>0</v>
      </c>
      <c r="AQ16" s="117" t="str">
        <f t="shared" si="17"/>
        <v/>
      </c>
      <c r="AR16" s="117">
        <f t="shared" si="6"/>
        <v>0</v>
      </c>
      <c r="AS16" s="117">
        <f t="shared" si="7"/>
        <v>0</v>
      </c>
      <c r="AT16" s="117">
        <f t="shared" si="8"/>
        <v>0</v>
      </c>
    </row>
    <row r="17" spans="1:46" ht="15.95" customHeight="1" x14ac:dyDescent="0.15">
      <c r="A17" s="32"/>
      <c r="B17" s="33"/>
      <c r="C17" s="34"/>
      <c r="D17" s="34"/>
      <c r="E17" s="35" t="str">
        <f t="shared" si="15"/>
        <v/>
      </c>
      <c r="F17" s="36"/>
      <c r="G17" s="103" t="str">
        <f t="shared" si="0"/>
        <v/>
      </c>
      <c r="H17" s="36"/>
      <c r="I17" s="103" t="str">
        <f t="shared" si="1"/>
        <v/>
      </c>
      <c r="J17" s="36"/>
      <c r="K17" s="36"/>
      <c r="L17" s="36"/>
      <c r="M17" s="36"/>
      <c r="N17" s="37"/>
      <c r="P17" s="28" t="str">
        <f t="shared" si="9"/>
        <v/>
      </c>
      <c r="R17" s="43">
        <v>17</v>
      </c>
      <c r="S17" s="43" t="s">
        <v>44</v>
      </c>
      <c r="T17" s="44">
        <f t="shared" si="18"/>
        <v>0</v>
      </c>
      <c r="U17" s="43"/>
      <c r="V17" s="43"/>
      <c r="W17" s="45" t="str">
        <f t="shared" si="19"/>
        <v/>
      </c>
      <c r="X17" s="46"/>
      <c r="Y17" s="29">
        <f>SUM(W17:W18)</f>
        <v>0</v>
      </c>
      <c r="AA17" s="108" t="str">
        <f t="shared" si="10"/>
        <v>0</v>
      </c>
      <c r="AB17" s="108" t="str">
        <f t="shared" si="11"/>
        <v>1102</v>
      </c>
      <c r="AC17" s="115">
        <v>16</v>
      </c>
      <c r="AD17" s="119">
        <f t="shared" si="2"/>
        <v>0</v>
      </c>
      <c r="AE17" s="117"/>
      <c r="AF17" s="118">
        <f t="shared" si="12"/>
        <v>0</v>
      </c>
      <c r="AG17" s="118" t="str">
        <f t="shared" si="3"/>
        <v/>
      </c>
      <c r="AH17" s="117" t="str">
        <f t="shared" si="13"/>
        <v/>
      </c>
      <c r="AI17" s="117" t="str">
        <f t="shared" si="4"/>
        <v/>
      </c>
      <c r="AJ17" s="117" t="e">
        <f>VLOOKUP(AA17,科目コード!$F$2:$G$50,2,FALSE)</f>
        <v>#N/A</v>
      </c>
      <c r="AK17" s="117" t="e">
        <f>VLOOKUP(AA17,科目コード!$F$2:$H$50,3,FALSE)</f>
        <v>#N/A</v>
      </c>
      <c r="AL17" s="117" t="str">
        <f t="shared" si="16"/>
        <v/>
      </c>
      <c r="AM17" s="117">
        <f t="shared" si="14"/>
        <v>1102</v>
      </c>
      <c r="AN17" s="117" t="str">
        <f t="shared" si="5"/>
        <v/>
      </c>
      <c r="AO17" s="117">
        <f>VLOOKUP(AB17,科目コード!$F$2:$H$50,2,FALSE)</f>
        <v>0</v>
      </c>
      <c r="AP17" s="117">
        <f>VLOOKUP(AB17,科目コード!$F$2:$H$50,3,FALSE)</f>
        <v>0</v>
      </c>
      <c r="AQ17" s="117" t="str">
        <f t="shared" si="17"/>
        <v/>
      </c>
      <c r="AR17" s="117">
        <f t="shared" si="6"/>
        <v>0</v>
      </c>
      <c r="AS17" s="117">
        <f t="shared" si="7"/>
        <v>0</v>
      </c>
      <c r="AT17" s="117">
        <f t="shared" si="8"/>
        <v>0</v>
      </c>
    </row>
    <row r="18" spans="1:46" ht="15.95" customHeight="1" x14ac:dyDescent="0.15">
      <c r="A18" s="32"/>
      <c r="B18" s="33"/>
      <c r="C18" s="34"/>
      <c r="D18" s="34"/>
      <c r="E18" s="35" t="str">
        <f t="shared" si="15"/>
        <v/>
      </c>
      <c r="F18" s="36"/>
      <c r="G18" s="103" t="str">
        <f t="shared" si="0"/>
        <v/>
      </c>
      <c r="H18" s="36"/>
      <c r="I18" s="103" t="str">
        <f t="shared" si="1"/>
        <v/>
      </c>
      <c r="J18" s="36"/>
      <c r="K18" s="36"/>
      <c r="L18" s="36"/>
      <c r="M18" s="36"/>
      <c r="N18" s="37"/>
      <c r="P18" s="28" t="str">
        <f t="shared" si="9"/>
        <v/>
      </c>
      <c r="R18" s="43">
        <v>18</v>
      </c>
      <c r="S18" s="43" t="s">
        <v>45</v>
      </c>
      <c r="T18" s="44">
        <f t="shared" si="18"/>
        <v>0</v>
      </c>
      <c r="U18" s="43"/>
      <c r="V18" s="43"/>
      <c r="W18" s="45" t="str">
        <f t="shared" si="19"/>
        <v/>
      </c>
      <c r="X18" s="46"/>
      <c r="AA18" s="108" t="str">
        <f t="shared" si="10"/>
        <v>0</v>
      </c>
      <c r="AB18" s="108" t="str">
        <f t="shared" si="11"/>
        <v>1102</v>
      </c>
      <c r="AC18" s="115">
        <v>17</v>
      </c>
      <c r="AD18" s="119">
        <f t="shared" si="2"/>
        <v>0</v>
      </c>
      <c r="AE18" s="117"/>
      <c r="AF18" s="118">
        <f t="shared" si="12"/>
        <v>0</v>
      </c>
      <c r="AG18" s="118" t="str">
        <f t="shared" si="3"/>
        <v/>
      </c>
      <c r="AH18" s="117" t="str">
        <f t="shared" si="13"/>
        <v/>
      </c>
      <c r="AI18" s="117" t="str">
        <f t="shared" si="4"/>
        <v/>
      </c>
      <c r="AJ18" s="117" t="e">
        <f>VLOOKUP(AA18,科目コード!$F$2:$G$50,2,FALSE)</f>
        <v>#N/A</v>
      </c>
      <c r="AK18" s="117" t="e">
        <f>VLOOKUP(AA18,科目コード!$F$2:$H$50,3,FALSE)</f>
        <v>#N/A</v>
      </c>
      <c r="AL18" s="117" t="str">
        <f t="shared" si="16"/>
        <v/>
      </c>
      <c r="AM18" s="117">
        <f t="shared" si="14"/>
        <v>1102</v>
      </c>
      <c r="AN18" s="117" t="str">
        <f t="shared" si="5"/>
        <v/>
      </c>
      <c r="AO18" s="117">
        <f>VLOOKUP(AB18,科目コード!$F$2:$H$50,2,FALSE)</f>
        <v>0</v>
      </c>
      <c r="AP18" s="117">
        <f>VLOOKUP(AB18,科目コード!$F$2:$H$50,3,FALSE)</f>
        <v>0</v>
      </c>
      <c r="AQ18" s="117" t="str">
        <f t="shared" si="17"/>
        <v/>
      </c>
      <c r="AR18" s="117">
        <f t="shared" si="6"/>
        <v>0</v>
      </c>
      <c r="AS18" s="117">
        <f t="shared" si="7"/>
        <v>0</v>
      </c>
      <c r="AT18" s="117">
        <f t="shared" si="8"/>
        <v>0</v>
      </c>
    </row>
    <row r="19" spans="1:46" ht="15.95" customHeight="1" x14ac:dyDescent="0.15">
      <c r="A19" s="32"/>
      <c r="B19" s="33"/>
      <c r="C19" s="34"/>
      <c r="D19" s="34"/>
      <c r="E19" s="35" t="str">
        <f t="shared" si="15"/>
        <v/>
      </c>
      <c r="F19" s="36"/>
      <c r="G19" s="103" t="str">
        <f t="shared" si="0"/>
        <v/>
      </c>
      <c r="H19" s="36"/>
      <c r="I19" s="103" t="str">
        <f t="shared" si="1"/>
        <v/>
      </c>
      <c r="J19" s="36"/>
      <c r="K19" s="36"/>
      <c r="L19" s="36"/>
      <c r="M19" s="36"/>
      <c r="N19" s="37"/>
      <c r="P19" s="28" t="str">
        <f t="shared" si="9"/>
        <v/>
      </c>
      <c r="R19" s="43"/>
      <c r="S19" s="43"/>
      <c r="T19" s="44" t="str">
        <f t="shared" si="18"/>
        <v/>
      </c>
      <c r="U19" s="43"/>
      <c r="V19" s="43"/>
      <c r="W19" s="45" t="str">
        <f t="shared" si="19"/>
        <v/>
      </c>
      <c r="X19" s="46"/>
      <c r="AA19" s="108" t="str">
        <f t="shared" si="10"/>
        <v>0</v>
      </c>
      <c r="AB19" s="108" t="str">
        <f t="shared" si="11"/>
        <v>1102</v>
      </c>
      <c r="AC19" s="115">
        <v>18</v>
      </c>
      <c r="AD19" s="119">
        <f t="shared" si="2"/>
        <v>0</v>
      </c>
      <c r="AE19" s="117"/>
      <c r="AF19" s="118">
        <f t="shared" si="12"/>
        <v>0</v>
      </c>
      <c r="AG19" s="118" t="str">
        <f t="shared" si="3"/>
        <v/>
      </c>
      <c r="AH19" s="117" t="str">
        <f t="shared" si="13"/>
        <v/>
      </c>
      <c r="AI19" s="117" t="str">
        <f t="shared" si="4"/>
        <v/>
      </c>
      <c r="AJ19" s="117" t="e">
        <f>VLOOKUP(AA19,科目コード!$F$2:$G$50,2,FALSE)</f>
        <v>#N/A</v>
      </c>
      <c r="AK19" s="117" t="e">
        <f>VLOOKUP(AA19,科目コード!$F$2:$H$50,3,FALSE)</f>
        <v>#N/A</v>
      </c>
      <c r="AL19" s="117" t="str">
        <f t="shared" si="16"/>
        <v/>
      </c>
      <c r="AM19" s="117">
        <f t="shared" si="14"/>
        <v>1102</v>
      </c>
      <c r="AN19" s="117" t="str">
        <f t="shared" si="5"/>
        <v/>
      </c>
      <c r="AO19" s="117">
        <f>VLOOKUP(AB19,科目コード!$F$2:$H$50,2,FALSE)</f>
        <v>0</v>
      </c>
      <c r="AP19" s="117">
        <f>VLOOKUP(AB19,科目コード!$F$2:$H$50,3,FALSE)</f>
        <v>0</v>
      </c>
      <c r="AQ19" s="117" t="str">
        <f t="shared" si="17"/>
        <v/>
      </c>
      <c r="AR19" s="117">
        <f t="shared" si="6"/>
        <v>0</v>
      </c>
      <c r="AS19" s="117">
        <f t="shared" si="7"/>
        <v>0</v>
      </c>
      <c r="AT19" s="117">
        <f t="shared" si="8"/>
        <v>0</v>
      </c>
    </row>
    <row r="20" spans="1:46" ht="15.95" customHeight="1" x14ac:dyDescent="0.15">
      <c r="A20" s="32"/>
      <c r="B20" s="33"/>
      <c r="C20" s="34"/>
      <c r="D20" s="34"/>
      <c r="E20" s="35" t="str">
        <f t="shared" si="15"/>
        <v/>
      </c>
      <c r="F20" s="36"/>
      <c r="G20" s="103" t="str">
        <f t="shared" si="0"/>
        <v/>
      </c>
      <c r="H20" s="36"/>
      <c r="I20" s="103" t="str">
        <f t="shared" si="1"/>
        <v/>
      </c>
      <c r="J20" s="36"/>
      <c r="K20" s="36"/>
      <c r="L20" s="36"/>
      <c r="M20" s="36"/>
      <c r="N20" s="37"/>
      <c r="P20" s="28" t="str">
        <f t="shared" si="9"/>
        <v/>
      </c>
      <c r="R20" s="134" t="s">
        <v>46</v>
      </c>
      <c r="S20" s="135"/>
      <c r="T20" s="44">
        <f>SUM(T4:T19)</f>
        <v>0</v>
      </c>
      <c r="U20" s="43"/>
      <c r="V20" s="43"/>
      <c r="W20" s="45"/>
      <c r="X20" s="46"/>
      <c r="AA20" s="108" t="str">
        <f t="shared" si="10"/>
        <v>0</v>
      </c>
      <c r="AB20" s="108" t="str">
        <f t="shared" si="11"/>
        <v>1102</v>
      </c>
      <c r="AC20" s="115">
        <v>19</v>
      </c>
      <c r="AD20" s="119">
        <f t="shared" si="2"/>
        <v>0</v>
      </c>
      <c r="AE20" s="117"/>
      <c r="AF20" s="118">
        <f t="shared" si="12"/>
        <v>0</v>
      </c>
      <c r="AG20" s="118" t="str">
        <f t="shared" si="3"/>
        <v/>
      </c>
      <c r="AH20" s="117" t="str">
        <f t="shared" si="13"/>
        <v/>
      </c>
      <c r="AI20" s="117" t="str">
        <f t="shared" si="4"/>
        <v/>
      </c>
      <c r="AJ20" s="117" t="e">
        <f>VLOOKUP(AA20,科目コード!$F$2:$G$50,2,FALSE)</f>
        <v>#N/A</v>
      </c>
      <c r="AK20" s="117" t="e">
        <f>VLOOKUP(AA20,科目コード!$F$2:$H$50,3,FALSE)</f>
        <v>#N/A</v>
      </c>
      <c r="AL20" s="117" t="str">
        <f t="shared" si="16"/>
        <v/>
      </c>
      <c r="AM20" s="117">
        <f t="shared" si="14"/>
        <v>1102</v>
      </c>
      <c r="AN20" s="117" t="str">
        <f t="shared" si="5"/>
        <v/>
      </c>
      <c r="AO20" s="117">
        <f>VLOOKUP(AB20,科目コード!$F$2:$H$50,2,FALSE)</f>
        <v>0</v>
      </c>
      <c r="AP20" s="117">
        <f>VLOOKUP(AB20,科目コード!$F$2:$H$50,3,FALSE)</f>
        <v>0</v>
      </c>
      <c r="AQ20" s="117" t="str">
        <f t="shared" si="17"/>
        <v/>
      </c>
      <c r="AR20" s="117">
        <f t="shared" si="6"/>
        <v>0</v>
      </c>
      <c r="AS20" s="117">
        <f t="shared" si="7"/>
        <v>0</v>
      </c>
      <c r="AT20" s="117">
        <f t="shared" si="8"/>
        <v>0</v>
      </c>
    </row>
    <row r="21" spans="1:46" ht="15.95" customHeight="1" x14ac:dyDescent="0.15">
      <c r="A21" s="32"/>
      <c r="B21" s="33"/>
      <c r="C21" s="34"/>
      <c r="D21" s="34"/>
      <c r="E21" s="35" t="str">
        <f t="shared" si="15"/>
        <v/>
      </c>
      <c r="F21" s="36"/>
      <c r="G21" s="103" t="str">
        <f t="shared" si="0"/>
        <v/>
      </c>
      <c r="H21" s="36"/>
      <c r="I21" s="103" t="str">
        <f t="shared" si="1"/>
        <v/>
      </c>
      <c r="J21" s="36"/>
      <c r="K21" s="36"/>
      <c r="L21" s="36"/>
      <c r="M21" s="36"/>
      <c r="N21" s="37"/>
      <c r="P21" s="28" t="str">
        <f t="shared" si="9"/>
        <v/>
      </c>
      <c r="R21" s="47"/>
      <c r="S21" s="47"/>
      <c r="T21" s="47"/>
      <c r="U21" s="47"/>
      <c r="V21" s="47"/>
      <c r="W21" s="48" t="str">
        <f>IF(U21="","",SUMIF($H$2:$H$1724,U21,$C$2:$C$1724))</f>
        <v/>
      </c>
      <c r="AA21" s="108" t="str">
        <f t="shared" si="10"/>
        <v>0</v>
      </c>
      <c r="AB21" s="108" t="str">
        <f t="shared" si="11"/>
        <v>1102</v>
      </c>
      <c r="AC21" s="115">
        <v>20</v>
      </c>
      <c r="AD21" s="119">
        <f t="shared" si="2"/>
        <v>0</v>
      </c>
      <c r="AE21" s="117"/>
      <c r="AF21" s="118">
        <f t="shared" si="12"/>
        <v>0</v>
      </c>
      <c r="AG21" s="118" t="str">
        <f t="shared" si="3"/>
        <v/>
      </c>
      <c r="AH21" s="117" t="str">
        <f t="shared" si="13"/>
        <v/>
      </c>
      <c r="AI21" s="117" t="str">
        <f t="shared" si="4"/>
        <v/>
      </c>
      <c r="AJ21" s="117" t="e">
        <f>VLOOKUP(AA21,科目コード!$F$2:$G$50,2,FALSE)</f>
        <v>#N/A</v>
      </c>
      <c r="AK21" s="117" t="e">
        <f>VLOOKUP(AA21,科目コード!$F$2:$H$50,3,FALSE)</f>
        <v>#N/A</v>
      </c>
      <c r="AL21" s="117" t="str">
        <f t="shared" si="16"/>
        <v/>
      </c>
      <c r="AM21" s="117">
        <f t="shared" si="14"/>
        <v>1102</v>
      </c>
      <c r="AN21" s="117" t="str">
        <f t="shared" si="5"/>
        <v/>
      </c>
      <c r="AO21" s="117">
        <f>VLOOKUP(AB21,科目コード!$F$2:$H$50,2,FALSE)</f>
        <v>0</v>
      </c>
      <c r="AP21" s="117">
        <f>VLOOKUP(AB21,科目コード!$F$2:$H$50,3,FALSE)</f>
        <v>0</v>
      </c>
      <c r="AQ21" s="117" t="str">
        <f t="shared" si="17"/>
        <v/>
      </c>
      <c r="AR21" s="117">
        <f t="shared" si="6"/>
        <v>0</v>
      </c>
      <c r="AS21" s="117">
        <f t="shared" si="7"/>
        <v>0</v>
      </c>
      <c r="AT21" s="117">
        <f t="shared" si="8"/>
        <v>0</v>
      </c>
    </row>
    <row r="22" spans="1:46" ht="15.95" customHeight="1" x14ac:dyDescent="0.15">
      <c r="A22" s="32"/>
      <c r="B22" s="33"/>
      <c r="C22" s="34"/>
      <c r="D22" s="34"/>
      <c r="E22" s="35" t="str">
        <f t="shared" si="15"/>
        <v/>
      </c>
      <c r="F22" s="36"/>
      <c r="G22" s="103" t="str">
        <f t="shared" si="0"/>
        <v/>
      </c>
      <c r="H22" s="36"/>
      <c r="I22" s="103" t="str">
        <f t="shared" si="1"/>
        <v/>
      </c>
      <c r="J22" s="36"/>
      <c r="K22" s="36"/>
      <c r="L22" s="36"/>
      <c r="M22" s="36"/>
      <c r="N22" s="37"/>
      <c r="P22" s="28" t="str">
        <f t="shared" si="9"/>
        <v/>
      </c>
      <c r="R22" s="38" t="s">
        <v>47</v>
      </c>
      <c r="W22" s="27" t="str">
        <f>IF(U22="","",SUMIF($H$2:$H$1724,U22,$C$2:$C$1724))</f>
        <v/>
      </c>
      <c r="AA22" s="108" t="str">
        <f t="shared" si="10"/>
        <v>0</v>
      </c>
      <c r="AB22" s="108" t="str">
        <f t="shared" si="11"/>
        <v>1102</v>
      </c>
      <c r="AC22" s="115">
        <v>21</v>
      </c>
      <c r="AD22" s="119">
        <f t="shared" si="2"/>
        <v>0</v>
      </c>
      <c r="AE22" s="117"/>
      <c r="AF22" s="118">
        <f t="shared" si="12"/>
        <v>0</v>
      </c>
      <c r="AG22" s="118" t="str">
        <f t="shared" si="3"/>
        <v/>
      </c>
      <c r="AH22" s="117" t="str">
        <f t="shared" si="13"/>
        <v/>
      </c>
      <c r="AI22" s="117" t="str">
        <f t="shared" si="4"/>
        <v/>
      </c>
      <c r="AJ22" s="117" t="e">
        <f>VLOOKUP(AA22,科目コード!$F$2:$G$50,2,FALSE)</f>
        <v>#N/A</v>
      </c>
      <c r="AK22" s="117" t="e">
        <f>VLOOKUP(AA22,科目コード!$F$2:$H$50,3,FALSE)</f>
        <v>#N/A</v>
      </c>
      <c r="AL22" s="117" t="str">
        <f t="shared" si="16"/>
        <v/>
      </c>
      <c r="AM22" s="117">
        <f t="shared" si="14"/>
        <v>1102</v>
      </c>
      <c r="AN22" s="117" t="str">
        <f t="shared" si="5"/>
        <v/>
      </c>
      <c r="AO22" s="117">
        <f>VLOOKUP(AB22,科目コード!$F$2:$H$50,2,FALSE)</f>
        <v>0</v>
      </c>
      <c r="AP22" s="117">
        <f>VLOOKUP(AB22,科目コード!$F$2:$H$50,3,FALSE)</f>
        <v>0</v>
      </c>
      <c r="AQ22" s="117" t="str">
        <f t="shared" si="17"/>
        <v/>
      </c>
      <c r="AR22" s="117">
        <f t="shared" si="6"/>
        <v>0</v>
      </c>
      <c r="AS22" s="117">
        <f t="shared" si="7"/>
        <v>0</v>
      </c>
      <c r="AT22" s="117">
        <f t="shared" si="8"/>
        <v>0</v>
      </c>
    </row>
    <row r="23" spans="1:46" ht="15.95" customHeight="1" x14ac:dyDescent="0.15">
      <c r="A23" s="32"/>
      <c r="B23" s="33"/>
      <c r="C23" s="34"/>
      <c r="D23" s="34"/>
      <c r="E23" s="35" t="str">
        <f t="shared" si="15"/>
        <v/>
      </c>
      <c r="F23" s="36"/>
      <c r="G23" s="103" t="str">
        <f t="shared" si="0"/>
        <v/>
      </c>
      <c r="H23" s="36"/>
      <c r="I23" s="103" t="str">
        <f t="shared" si="1"/>
        <v/>
      </c>
      <c r="J23" s="36"/>
      <c r="K23" s="36"/>
      <c r="L23" s="36"/>
      <c r="M23" s="36"/>
      <c r="N23" s="37"/>
      <c r="P23" s="28" t="str">
        <f t="shared" si="9"/>
        <v/>
      </c>
      <c r="R23" s="39" t="s">
        <v>26</v>
      </c>
      <c r="S23" s="39" t="s">
        <v>27</v>
      </c>
      <c r="T23" s="39" t="s">
        <v>28</v>
      </c>
      <c r="U23" s="40" t="s">
        <v>6</v>
      </c>
      <c r="V23" s="40" t="s">
        <v>27</v>
      </c>
      <c r="W23" s="41" t="s">
        <v>28</v>
      </c>
      <c r="X23" s="46"/>
      <c r="AA23" s="108" t="str">
        <f t="shared" si="10"/>
        <v>0</v>
      </c>
      <c r="AB23" s="108" t="str">
        <f t="shared" si="11"/>
        <v>1102</v>
      </c>
      <c r="AC23" s="115">
        <v>22</v>
      </c>
      <c r="AD23" s="119">
        <f t="shared" si="2"/>
        <v>0</v>
      </c>
      <c r="AE23" s="117"/>
      <c r="AF23" s="118">
        <f t="shared" si="12"/>
        <v>0</v>
      </c>
      <c r="AG23" s="118" t="str">
        <f t="shared" si="3"/>
        <v/>
      </c>
      <c r="AH23" s="117" t="str">
        <f t="shared" si="13"/>
        <v/>
      </c>
      <c r="AI23" s="117" t="str">
        <f t="shared" si="4"/>
        <v/>
      </c>
      <c r="AJ23" s="117" t="e">
        <f>VLOOKUP(AA23,科目コード!$F$2:$G$50,2,FALSE)</f>
        <v>#N/A</v>
      </c>
      <c r="AK23" s="117" t="e">
        <f>VLOOKUP(AA23,科目コード!$F$2:$H$50,3,FALSE)</f>
        <v>#N/A</v>
      </c>
      <c r="AL23" s="117" t="str">
        <f t="shared" si="16"/>
        <v/>
      </c>
      <c r="AM23" s="117">
        <f t="shared" si="14"/>
        <v>1102</v>
      </c>
      <c r="AN23" s="117" t="str">
        <f t="shared" si="5"/>
        <v/>
      </c>
      <c r="AO23" s="117">
        <f>VLOOKUP(AB23,科目コード!$F$2:$H$50,2,FALSE)</f>
        <v>0</v>
      </c>
      <c r="AP23" s="117">
        <f>VLOOKUP(AB23,科目コード!$F$2:$H$50,3,FALSE)</f>
        <v>0</v>
      </c>
      <c r="AQ23" s="117" t="str">
        <f t="shared" si="17"/>
        <v/>
      </c>
      <c r="AR23" s="117">
        <f t="shared" si="6"/>
        <v>0</v>
      </c>
      <c r="AS23" s="117">
        <f t="shared" si="7"/>
        <v>0</v>
      </c>
      <c r="AT23" s="117">
        <f t="shared" si="8"/>
        <v>0</v>
      </c>
    </row>
    <row r="24" spans="1:46" ht="15.95" customHeight="1" x14ac:dyDescent="0.15">
      <c r="A24" s="32"/>
      <c r="B24" s="33"/>
      <c r="C24" s="34"/>
      <c r="D24" s="34"/>
      <c r="E24" s="35" t="str">
        <f t="shared" si="15"/>
        <v/>
      </c>
      <c r="F24" s="36"/>
      <c r="G24" s="103" t="str">
        <f t="shared" si="0"/>
        <v/>
      </c>
      <c r="H24" s="36"/>
      <c r="I24" s="103" t="str">
        <f t="shared" si="1"/>
        <v/>
      </c>
      <c r="J24" s="36"/>
      <c r="K24" s="36"/>
      <c r="L24" s="36"/>
      <c r="M24" s="36"/>
      <c r="N24" s="37"/>
      <c r="P24" s="28" t="str">
        <f t="shared" si="9"/>
        <v/>
      </c>
      <c r="R24" s="43">
        <v>21</v>
      </c>
      <c r="S24" s="43" t="s">
        <v>48</v>
      </c>
      <c r="T24" s="44">
        <f>IF(R24="","",SUMIF($F$2:$F$1724,R24,$C$2:$C$1724)-SUMIF($F$2:$F$1724,R24,$D$2:$D$1724))</f>
        <v>0</v>
      </c>
      <c r="U24" s="43"/>
      <c r="V24" s="43"/>
      <c r="W24" s="45" t="str">
        <f>IF(U24="","",SUMIF($H$2:$H$1724,U24,$C$2:$C$1724)-SUMIF($H$2:$H$1724,U24,$D$2:$D$1724))</f>
        <v/>
      </c>
      <c r="X24" s="46"/>
      <c r="AA24" s="108" t="str">
        <f t="shared" si="10"/>
        <v>0</v>
      </c>
      <c r="AB24" s="108" t="str">
        <f t="shared" si="11"/>
        <v>1102</v>
      </c>
      <c r="AC24" s="115">
        <v>23</v>
      </c>
      <c r="AD24" s="119">
        <f t="shared" si="2"/>
        <v>0</v>
      </c>
      <c r="AE24" s="117"/>
      <c r="AF24" s="118">
        <f t="shared" si="12"/>
        <v>0</v>
      </c>
      <c r="AG24" s="118" t="str">
        <f t="shared" si="3"/>
        <v/>
      </c>
      <c r="AH24" s="117" t="str">
        <f t="shared" si="13"/>
        <v/>
      </c>
      <c r="AI24" s="117" t="str">
        <f t="shared" si="4"/>
        <v/>
      </c>
      <c r="AJ24" s="117" t="e">
        <f>VLOOKUP(AA24,科目コード!$F$2:$G$50,2,FALSE)</f>
        <v>#N/A</v>
      </c>
      <c r="AK24" s="117" t="e">
        <f>VLOOKUP(AA24,科目コード!$F$2:$H$50,3,FALSE)</f>
        <v>#N/A</v>
      </c>
      <c r="AL24" s="117" t="str">
        <f t="shared" si="16"/>
        <v/>
      </c>
      <c r="AM24" s="117">
        <f t="shared" si="14"/>
        <v>1102</v>
      </c>
      <c r="AN24" s="117" t="str">
        <f t="shared" si="5"/>
        <v/>
      </c>
      <c r="AO24" s="117">
        <f>VLOOKUP(AB24,科目コード!$F$2:$H$50,2,FALSE)</f>
        <v>0</v>
      </c>
      <c r="AP24" s="117">
        <f>VLOOKUP(AB24,科目コード!$F$2:$H$50,3,FALSE)</f>
        <v>0</v>
      </c>
      <c r="AQ24" s="117" t="str">
        <f t="shared" si="17"/>
        <v/>
      </c>
      <c r="AR24" s="117">
        <f t="shared" si="6"/>
        <v>0</v>
      </c>
      <c r="AS24" s="117">
        <f t="shared" si="7"/>
        <v>0</v>
      </c>
      <c r="AT24" s="117">
        <f t="shared" si="8"/>
        <v>0</v>
      </c>
    </row>
    <row r="25" spans="1:46" ht="15.95" customHeight="1" x14ac:dyDescent="0.15">
      <c r="A25" s="32"/>
      <c r="B25" s="33"/>
      <c r="C25" s="34"/>
      <c r="D25" s="34"/>
      <c r="E25" s="35" t="str">
        <f t="shared" si="15"/>
        <v/>
      </c>
      <c r="F25" s="36"/>
      <c r="G25" s="103" t="str">
        <f t="shared" si="0"/>
        <v/>
      </c>
      <c r="H25" s="36"/>
      <c r="I25" s="103" t="str">
        <f t="shared" si="1"/>
        <v/>
      </c>
      <c r="J25" s="36"/>
      <c r="K25" s="36"/>
      <c r="L25" s="36"/>
      <c r="M25" s="36"/>
      <c r="N25" s="37"/>
      <c r="P25" s="28" t="str">
        <f t="shared" si="9"/>
        <v/>
      </c>
      <c r="R25" s="43">
        <v>22</v>
      </c>
      <c r="S25" s="43" t="s">
        <v>49</v>
      </c>
      <c r="T25" s="44">
        <f t="shared" ref="T25:T56" si="21">IF(R25="","",SUMIF($F$2:$F$1724,R25,$C$2:$C$1724)-SUMIF($F$2:$F$1724,R25,$D$2:$D$1724))</f>
        <v>0</v>
      </c>
      <c r="U25" s="43"/>
      <c r="V25" s="43"/>
      <c r="W25" s="45" t="str">
        <f t="shared" ref="W25:W56" si="22">IF(U25="","",SUMIF($H$2:$H$1724,U25,$C$2:$C$1724)-SUMIF($H$2:$H$1724,U25,$D$2:$D$1724))</f>
        <v/>
      </c>
      <c r="X25" s="46"/>
      <c r="AA25" s="108" t="str">
        <f t="shared" si="10"/>
        <v>0</v>
      </c>
      <c r="AB25" s="108" t="str">
        <f t="shared" si="11"/>
        <v>1102</v>
      </c>
      <c r="AC25" s="115">
        <v>24</v>
      </c>
      <c r="AD25" s="119">
        <f t="shared" si="2"/>
        <v>0</v>
      </c>
      <c r="AE25" s="117"/>
      <c r="AF25" s="118">
        <f t="shared" si="12"/>
        <v>0</v>
      </c>
      <c r="AG25" s="118" t="str">
        <f t="shared" si="3"/>
        <v/>
      </c>
      <c r="AH25" s="117" t="str">
        <f t="shared" si="13"/>
        <v/>
      </c>
      <c r="AI25" s="117" t="str">
        <f t="shared" si="4"/>
        <v/>
      </c>
      <c r="AJ25" s="117" t="e">
        <f>VLOOKUP(AA25,科目コード!$F$2:$G$50,2,FALSE)</f>
        <v>#N/A</v>
      </c>
      <c r="AK25" s="117" t="e">
        <f>VLOOKUP(AA25,科目コード!$F$2:$H$50,3,FALSE)</f>
        <v>#N/A</v>
      </c>
      <c r="AL25" s="117" t="str">
        <f t="shared" si="16"/>
        <v/>
      </c>
      <c r="AM25" s="117">
        <f t="shared" si="14"/>
        <v>1102</v>
      </c>
      <c r="AN25" s="117" t="str">
        <f t="shared" si="5"/>
        <v/>
      </c>
      <c r="AO25" s="117">
        <f>VLOOKUP(AB25,科目コード!$F$2:$H$50,2,FALSE)</f>
        <v>0</v>
      </c>
      <c r="AP25" s="117">
        <f>VLOOKUP(AB25,科目コード!$F$2:$H$50,3,FALSE)</f>
        <v>0</v>
      </c>
      <c r="AQ25" s="117" t="str">
        <f t="shared" si="17"/>
        <v/>
      </c>
      <c r="AR25" s="117">
        <f t="shared" si="6"/>
        <v>0</v>
      </c>
      <c r="AS25" s="117">
        <f t="shared" si="7"/>
        <v>0</v>
      </c>
      <c r="AT25" s="117">
        <f t="shared" si="8"/>
        <v>0</v>
      </c>
    </row>
    <row r="26" spans="1:46" ht="15.95" customHeight="1" x14ac:dyDescent="0.15">
      <c r="A26" s="32"/>
      <c r="B26" s="33"/>
      <c r="C26" s="34"/>
      <c r="D26" s="34"/>
      <c r="E26" s="35" t="str">
        <f t="shared" si="15"/>
        <v/>
      </c>
      <c r="F26" s="36"/>
      <c r="G26" s="103" t="str">
        <f t="shared" si="0"/>
        <v/>
      </c>
      <c r="H26" s="36"/>
      <c r="I26" s="103" t="str">
        <f t="shared" si="1"/>
        <v/>
      </c>
      <c r="J26" s="36"/>
      <c r="K26" s="36"/>
      <c r="L26" s="36"/>
      <c r="M26" s="36"/>
      <c r="N26" s="37"/>
      <c r="P26" s="28" t="str">
        <f t="shared" si="9"/>
        <v/>
      </c>
      <c r="R26" s="43">
        <v>23</v>
      </c>
      <c r="S26" s="43" t="s">
        <v>50</v>
      </c>
      <c r="T26" s="44">
        <f t="shared" si="21"/>
        <v>0</v>
      </c>
      <c r="U26" s="43"/>
      <c r="V26" s="43"/>
      <c r="W26" s="45" t="str">
        <f t="shared" si="22"/>
        <v/>
      </c>
      <c r="X26" s="46"/>
      <c r="AA26" s="108" t="str">
        <f t="shared" si="10"/>
        <v>0</v>
      </c>
      <c r="AB26" s="108" t="str">
        <f t="shared" si="11"/>
        <v>1102</v>
      </c>
      <c r="AC26" s="115">
        <v>25</v>
      </c>
      <c r="AD26" s="119">
        <f t="shared" si="2"/>
        <v>0</v>
      </c>
      <c r="AE26" s="117"/>
      <c r="AF26" s="118">
        <f t="shared" si="12"/>
        <v>0</v>
      </c>
      <c r="AG26" s="118" t="str">
        <f t="shared" si="3"/>
        <v/>
      </c>
      <c r="AH26" s="117" t="str">
        <f t="shared" si="13"/>
        <v/>
      </c>
      <c r="AI26" s="117" t="str">
        <f t="shared" si="4"/>
        <v/>
      </c>
      <c r="AJ26" s="117" t="e">
        <f>VLOOKUP(AA26,科目コード!$F$2:$G$50,2,FALSE)</f>
        <v>#N/A</v>
      </c>
      <c r="AK26" s="117" t="e">
        <f>VLOOKUP(AA26,科目コード!$F$2:$H$50,3,FALSE)</f>
        <v>#N/A</v>
      </c>
      <c r="AL26" s="117" t="str">
        <f t="shared" si="16"/>
        <v/>
      </c>
      <c r="AM26" s="117">
        <f t="shared" si="14"/>
        <v>1102</v>
      </c>
      <c r="AN26" s="117" t="str">
        <f t="shared" si="5"/>
        <v/>
      </c>
      <c r="AO26" s="117">
        <f>VLOOKUP(AB26,科目コード!$F$2:$H$50,2,FALSE)</f>
        <v>0</v>
      </c>
      <c r="AP26" s="117">
        <f>VLOOKUP(AB26,科目コード!$F$2:$H$50,3,FALSE)</f>
        <v>0</v>
      </c>
      <c r="AQ26" s="117" t="str">
        <f t="shared" si="17"/>
        <v/>
      </c>
      <c r="AR26" s="117">
        <f t="shared" si="6"/>
        <v>0</v>
      </c>
      <c r="AS26" s="117">
        <f t="shared" si="7"/>
        <v>0</v>
      </c>
      <c r="AT26" s="117">
        <f t="shared" si="8"/>
        <v>0</v>
      </c>
    </row>
    <row r="27" spans="1:46" ht="15.95" customHeight="1" x14ac:dyDescent="0.15">
      <c r="A27" s="32"/>
      <c r="B27" s="33"/>
      <c r="C27" s="34"/>
      <c r="D27" s="34"/>
      <c r="E27" s="35" t="str">
        <f t="shared" si="15"/>
        <v/>
      </c>
      <c r="F27" s="36"/>
      <c r="G27" s="103" t="str">
        <f t="shared" si="0"/>
        <v/>
      </c>
      <c r="H27" s="36"/>
      <c r="I27" s="103" t="str">
        <f t="shared" si="1"/>
        <v/>
      </c>
      <c r="J27" s="36"/>
      <c r="K27" s="36"/>
      <c r="L27" s="36"/>
      <c r="M27" s="36"/>
      <c r="N27" s="37"/>
      <c r="P27" s="28" t="str">
        <f t="shared" si="9"/>
        <v/>
      </c>
      <c r="R27" s="43">
        <v>24</v>
      </c>
      <c r="S27" s="43" t="s">
        <v>51</v>
      </c>
      <c r="T27" s="44">
        <f t="shared" si="21"/>
        <v>0</v>
      </c>
      <c r="U27" s="43"/>
      <c r="V27" s="49"/>
      <c r="W27" s="45" t="str">
        <f t="shared" si="22"/>
        <v/>
      </c>
      <c r="X27" s="46"/>
      <c r="Y27" s="29">
        <f>SUM(W27:W31)</f>
        <v>0</v>
      </c>
      <c r="AA27" s="108" t="str">
        <f t="shared" si="10"/>
        <v>0</v>
      </c>
      <c r="AB27" s="108" t="str">
        <f t="shared" si="11"/>
        <v>1102</v>
      </c>
      <c r="AC27" s="115">
        <v>26</v>
      </c>
      <c r="AD27" s="119">
        <f t="shared" si="2"/>
        <v>0</v>
      </c>
      <c r="AE27" s="117"/>
      <c r="AF27" s="118">
        <f t="shared" si="12"/>
        <v>0</v>
      </c>
      <c r="AG27" s="118" t="str">
        <f t="shared" si="3"/>
        <v/>
      </c>
      <c r="AH27" s="117" t="str">
        <f t="shared" si="13"/>
        <v/>
      </c>
      <c r="AI27" s="117" t="str">
        <f t="shared" si="4"/>
        <v/>
      </c>
      <c r="AJ27" s="117" t="e">
        <f>VLOOKUP(AA27,科目コード!$F$2:$G$50,2,FALSE)</f>
        <v>#N/A</v>
      </c>
      <c r="AK27" s="117" t="e">
        <f>VLOOKUP(AA27,科目コード!$F$2:$H$50,3,FALSE)</f>
        <v>#N/A</v>
      </c>
      <c r="AL27" s="117" t="str">
        <f t="shared" si="16"/>
        <v/>
      </c>
      <c r="AM27" s="117">
        <f t="shared" si="14"/>
        <v>1102</v>
      </c>
      <c r="AN27" s="117" t="str">
        <f t="shared" si="5"/>
        <v/>
      </c>
      <c r="AO27" s="117">
        <f>VLOOKUP(AB27,科目コード!$F$2:$H$50,2,FALSE)</f>
        <v>0</v>
      </c>
      <c r="AP27" s="117">
        <f>VLOOKUP(AB27,科目コード!$F$2:$H$50,3,FALSE)</f>
        <v>0</v>
      </c>
      <c r="AQ27" s="117" t="str">
        <f t="shared" si="17"/>
        <v/>
      </c>
      <c r="AR27" s="117">
        <f t="shared" si="6"/>
        <v>0</v>
      </c>
      <c r="AS27" s="117">
        <f t="shared" si="7"/>
        <v>0</v>
      </c>
      <c r="AT27" s="117">
        <f t="shared" si="8"/>
        <v>0</v>
      </c>
    </row>
    <row r="28" spans="1:46" ht="15.95" customHeight="1" x14ac:dyDescent="0.15">
      <c r="A28" s="32"/>
      <c r="B28" s="33"/>
      <c r="C28" s="34"/>
      <c r="D28" s="34"/>
      <c r="E28" s="35" t="str">
        <f t="shared" si="15"/>
        <v/>
      </c>
      <c r="F28" s="36"/>
      <c r="G28" s="103" t="str">
        <f t="shared" si="0"/>
        <v/>
      </c>
      <c r="H28" s="36"/>
      <c r="I28" s="103" t="str">
        <f t="shared" si="1"/>
        <v/>
      </c>
      <c r="J28" s="36"/>
      <c r="K28" s="36"/>
      <c r="L28" s="36"/>
      <c r="M28" s="36"/>
      <c r="N28" s="37"/>
      <c r="P28" s="28" t="str">
        <f t="shared" si="9"/>
        <v/>
      </c>
      <c r="R28" s="43">
        <v>25</v>
      </c>
      <c r="S28" s="43" t="s">
        <v>52</v>
      </c>
      <c r="T28" s="44">
        <f t="shared" si="21"/>
        <v>0</v>
      </c>
      <c r="U28" s="43">
        <v>251</v>
      </c>
      <c r="V28" s="49" t="s">
        <v>53</v>
      </c>
      <c r="W28" s="45">
        <f t="shared" si="22"/>
        <v>0</v>
      </c>
      <c r="X28" s="46"/>
      <c r="AA28" s="108" t="str">
        <f t="shared" si="10"/>
        <v>0</v>
      </c>
      <c r="AB28" s="108" t="str">
        <f t="shared" si="11"/>
        <v>1102</v>
      </c>
      <c r="AC28" s="115">
        <v>27</v>
      </c>
      <c r="AD28" s="119">
        <f t="shared" si="2"/>
        <v>0</v>
      </c>
      <c r="AE28" s="117"/>
      <c r="AF28" s="118">
        <f t="shared" si="12"/>
        <v>0</v>
      </c>
      <c r="AG28" s="118" t="str">
        <f t="shared" si="3"/>
        <v/>
      </c>
      <c r="AH28" s="117" t="str">
        <f t="shared" si="13"/>
        <v/>
      </c>
      <c r="AI28" s="117" t="str">
        <f t="shared" si="4"/>
        <v/>
      </c>
      <c r="AJ28" s="117" t="e">
        <f>VLOOKUP(AA28,科目コード!$F$2:$G$50,2,FALSE)</f>
        <v>#N/A</v>
      </c>
      <c r="AK28" s="117" t="e">
        <f>VLOOKUP(AA28,科目コード!$F$2:$H$50,3,FALSE)</f>
        <v>#N/A</v>
      </c>
      <c r="AL28" s="117" t="str">
        <f t="shared" si="16"/>
        <v/>
      </c>
      <c r="AM28" s="117">
        <f t="shared" si="14"/>
        <v>1102</v>
      </c>
      <c r="AN28" s="117" t="str">
        <f t="shared" si="5"/>
        <v/>
      </c>
      <c r="AO28" s="117">
        <f>VLOOKUP(AB28,科目コード!$F$2:$H$50,2,FALSE)</f>
        <v>0</v>
      </c>
      <c r="AP28" s="117">
        <f>VLOOKUP(AB28,科目コード!$F$2:$H$50,3,FALSE)</f>
        <v>0</v>
      </c>
      <c r="AQ28" s="117" t="str">
        <f t="shared" si="17"/>
        <v/>
      </c>
      <c r="AR28" s="117">
        <f t="shared" si="6"/>
        <v>0</v>
      </c>
      <c r="AS28" s="117">
        <f t="shared" si="7"/>
        <v>0</v>
      </c>
      <c r="AT28" s="117">
        <f t="shared" si="8"/>
        <v>0</v>
      </c>
    </row>
    <row r="29" spans="1:46" ht="15.95" customHeight="1" x14ac:dyDescent="0.15">
      <c r="A29" s="32"/>
      <c r="B29" s="33"/>
      <c r="C29" s="34"/>
      <c r="D29" s="34"/>
      <c r="E29" s="35" t="str">
        <f t="shared" si="15"/>
        <v/>
      </c>
      <c r="F29" s="36"/>
      <c r="G29" s="103" t="str">
        <f t="shared" si="0"/>
        <v/>
      </c>
      <c r="H29" s="36"/>
      <c r="I29" s="103" t="str">
        <f t="shared" si="1"/>
        <v/>
      </c>
      <c r="J29" s="36"/>
      <c r="K29" s="36"/>
      <c r="L29" s="36"/>
      <c r="M29" s="36"/>
      <c r="N29" s="37"/>
      <c r="P29" s="28" t="str">
        <f t="shared" si="9"/>
        <v/>
      </c>
      <c r="R29" s="43"/>
      <c r="S29" s="43"/>
      <c r="T29" s="44" t="str">
        <f t="shared" si="21"/>
        <v/>
      </c>
      <c r="U29" s="43">
        <v>252</v>
      </c>
      <c r="V29" s="49" t="s">
        <v>54</v>
      </c>
      <c r="W29" s="45">
        <f t="shared" si="22"/>
        <v>0</v>
      </c>
      <c r="X29" s="46"/>
      <c r="AA29" s="108" t="str">
        <f t="shared" si="10"/>
        <v>0</v>
      </c>
      <c r="AB29" s="108" t="str">
        <f t="shared" si="11"/>
        <v>1102</v>
      </c>
      <c r="AC29" s="115">
        <v>28</v>
      </c>
      <c r="AD29" s="119">
        <f t="shared" si="2"/>
        <v>0</v>
      </c>
      <c r="AE29" s="117"/>
      <c r="AF29" s="118">
        <f t="shared" si="12"/>
        <v>0</v>
      </c>
      <c r="AG29" s="118" t="str">
        <f t="shared" si="3"/>
        <v/>
      </c>
      <c r="AH29" s="117" t="str">
        <f t="shared" si="13"/>
        <v/>
      </c>
      <c r="AI29" s="117" t="str">
        <f t="shared" si="4"/>
        <v/>
      </c>
      <c r="AJ29" s="117" t="e">
        <f>VLOOKUP(AA29,科目コード!$F$2:$G$50,2,FALSE)</f>
        <v>#N/A</v>
      </c>
      <c r="AK29" s="117" t="e">
        <f>VLOOKUP(AA29,科目コード!$F$2:$H$50,3,FALSE)</f>
        <v>#N/A</v>
      </c>
      <c r="AL29" s="117" t="str">
        <f t="shared" si="16"/>
        <v/>
      </c>
      <c r="AM29" s="117">
        <f t="shared" si="14"/>
        <v>1102</v>
      </c>
      <c r="AN29" s="117" t="str">
        <f t="shared" si="5"/>
        <v/>
      </c>
      <c r="AO29" s="117">
        <f>VLOOKUP(AB29,科目コード!$F$2:$H$50,2,FALSE)</f>
        <v>0</v>
      </c>
      <c r="AP29" s="117">
        <f>VLOOKUP(AB29,科目コード!$F$2:$H$50,3,FALSE)</f>
        <v>0</v>
      </c>
      <c r="AQ29" s="117" t="str">
        <f t="shared" si="17"/>
        <v/>
      </c>
      <c r="AR29" s="117">
        <f t="shared" si="6"/>
        <v>0</v>
      </c>
      <c r="AS29" s="117">
        <f t="shared" si="7"/>
        <v>0</v>
      </c>
      <c r="AT29" s="117">
        <f t="shared" si="8"/>
        <v>0</v>
      </c>
    </row>
    <row r="30" spans="1:46" ht="15.95" customHeight="1" x14ac:dyDescent="0.15">
      <c r="A30" s="32"/>
      <c r="B30" s="33"/>
      <c r="C30" s="34"/>
      <c r="D30" s="34"/>
      <c r="E30" s="35" t="str">
        <f t="shared" si="15"/>
        <v/>
      </c>
      <c r="F30" s="36"/>
      <c r="G30" s="103" t="str">
        <f t="shared" si="0"/>
        <v/>
      </c>
      <c r="H30" s="36"/>
      <c r="I30" s="103" t="str">
        <f t="shared" si="1"/>
        <v/>
      </c>
      <c r="J30" s="36"/>
      <c r="K30" s="36"/>
      <c r="L30" s="36"/>
      <c r="M30" s="36"/>
      <c r="N30" s="37"/>
      <c r="P30" s="28" t="str">
        <f t="shared" si="9"/>
        <v/>
      </c>
      <c r="R30" s="43"/>
      <c r="S30" s="43"/>
      <c r="T30" s="44" t="str">
        <f t="shared" si="21"/>
        <v/>
      </c>
      <c r="U30" s="43">
        <v>253</v>
      </c>
      <c r="V30" s="49" t="s">
        <v>55</v>
      </c>
      <c r="W30" s="45">
        <f t="shared" si="22"/>
        <v>0</v>
      </c>
      <c r="X30" s="46"/>
      <c r="AA30" s="108" t="str">
        <f t="shared" si="10"/>
        <v>0</v>
      </c>
      <c r="AB30" s="108" t="str">
        <f t="shared" si="11"/>
        <v>1102</v>
      </c>
      <c r="AC30" s="115">
        <v>29</v>
      </c>
      <c r="AD30" s="119">
        <f t="shared" si="2"/>
        <v>0</v>
      </c>
      <c r="AE30" s="117"/>
      <c r="AF30" s="118">
        <f t="shared" si="12"/>
        <v>0</v>
      </c>
      <c r="AG30" s="118" t="str">
        <f t="shared" si="3"/>
        <v/>
      </c>
      <c r="AH30" s="117" t="str">
        <f t="shared" si="13"/>
        <v/>
      </c>
      <c r="AI30" s="117" t="str">
        <f t="shared" si="4"/>
        <v/>
      </c>
      <c r="AJ30" s="117" t="e">
        <f>VLOOKUP(AA30,科目コード!$F$2:$G$50,2,FALSE)</f>
        <v>#N/A</v>
      </c>
      <c r="AK30" s="117" t="e">
        <f>VLOOKUP(AA30,科目コード!$F$2:$H$50,3,FALSE)</f>
        <v>#N/A</v>
      </c>
      <c r="AL30" s="117" t="str">
        <f t="shared" si="16"/>
        <v/>
      </c>
      <c r="AM30" s="117">
        <f t="shared" si="14"/>
        <v>1102</v>
      </c>
      <c r="AN30" s="117" t="str">
        <f t="shared" si="5"/>
        <v/>
      </c>
      <c r="AO30" s="117">
        <f>VLOOKUP(AB30,科目コード!$F$2:$H$50,2,FALSE)</f>
        <v>0</v>
      </c>
      <c r="AP30" s="117">
        <f>VLOOKUP(AB30,科目コード!$F$2:$H$50,3,FALSE)</f>
        <v>0</v>
      </c>
      <c r="AQ30" s="117" t="str">
        <f t="shared" si="17"/>
        <v/>
      </c>
      <c r="AR30" s="117">
        <f t="shared" si="6"/>
        <v>0</v>
      </c>
      <c r="AS30" s="117">
        <f t="shared" si="7"/>
        <v>0</v>
      </c>
      <c r="AT30" s="117">
        <f t="shared" si="8"/>
        <v>0</v>
      </c>
    </row>
    <row r="31" spans="1:46" ht="15.95" customHeight="1" x14ac:dyDescent="0.15">
      <c r="A31" s="32"/>
      <c r="B31" s="33"/>
      <c r="C31" s="34"/>
      <c r="D31" s="34"/>
      <c r="E31" s="35" t="str">
        <f t="shared" si="15"/>
        <v/>
      </c>
      <c r="F31" s="36"/>
      <c r="G31" s="103" t="str">
        <f t="shared" si="0"/>
        <v/>
      </c>
      <c r="H31" s="36"/>
      <c r="I31" s="103" t="str">
        <f t="shared" si="1"/>
        <v/>
      </c>
      <c r="J31" s="36"/>
      <c r="K31" s="36"/>
      <c r="L31" s="36"/>
      <c r="M31" s="36"/>
      <c r="N31" s="37"/>
      <c r="P31" s="28" t="str">
        <f t="shared" si="9"/>
        <v/>
      </c>
      <c r="R31" s="43"/>
      <c r="S31" s="43"/>
      <c r="T31" s="44" t="str">
        <f t="shared" si="21"/>
        <v/>
      </c>
      <c r="U31" s="43">
        <v>254</v>
      </c>
      <c r="V31" s="49" t="s">
        <v>56</v>
      </c>
      <c r="W31" s="45">
        <f t="shared" si="22"/>
        <v>0</v>
      </c>
      <c r="X31" s="46"/>
      <c r="AA31" s="108" t="str">
        <f t="shared" si="10"/>
        <v>0</v>
      </c>
      <c r="AB31" s="108" t="str">
        <f t="shared" si="11"/>
        <v>1102</v>
      </c>
      <c r="AC31" s="115">
        <v>30</v>
      </c>
      <c r="AD31" s="119">
        <f t="shared" si="2"/>
        <v>0</v>
      </c>
      <c r="AE31" s="117"/>
      <c r="AF31" s="118">
        <f t="shared" si="12"/>
        <v>0</v>
      </c>
      <c r="AG31" s="118" t="str">
        <f t="shared" si="3"/>
        <v/>
      </c>
      <c r="AH31" s="117" t="str">
        <f t="shared" si="13"/>
        <v/>
      </c>
      <c r="AI31" s="117" t="str">
        <f t="shared" si="4"/>
        <v/>
      </c>
      <c r="AJ31" s="117" t="e">
        <f>VLOOKUP(AA31,科目コード!$F$2:$G$50,2,FALSE)</f>
        <v>#N/A</v>
      </c>
      <c r="AK31" s="117" t="e">
        <f>VLOOKUP(AA31,科目コード!$F$2:$H$50,3,FALSE)</f>
        <v>#N/A</v>
      </c>
      <c r="AL31" s="117" t="str">
        <f t="shared" si="16"/>
        <v/>
      </c>
      <c r="AM31" s="117">
        <f t="shared" si="14"/>
        <v>1102</v>
      </c>
      <c r="AN31" s="117" t="str">
        <f t="shared" si="5"/>
        <v/>
      </c>
      <c r="AO31" s="117">
        <f>VLOOKUP(AB31,科目コード!$F$2:$H$50,2,FALSE)</f>
        <v>0</v>
      </c>
      <c r="AP31" s="117">
        <f>VLOOKUP(AB31,科目コード!$F$2:$H$50,3,FALSE)</f>
        <v>0</v>
      </c>
      <c r="AQ31" s="117" t="str">
        <f t="shared" si="17"/>
        <v/>
      </c>
      <c r="AR31" s="117">
        <f t="shared" si="6"/>
        <v>0</v>
      </c>
      <c r="AS31" s="117">
        <f t="shared" si="7"/>
        <v>0</v>
      </c>
      <c r="AT31" s="117">
        <f t="shared" si="8"/>
        <v>0</v>
      </c>
    </row>
    <row r="32" spans="1:46" ht="15.95" customHeight="1" x14ac:dyDescent="0.15">
      <c r="A32" s="32"/>
      <c r="B32" s="33"/>
      <c r="C32" s="34"/>
      <c r="D32" s="34"/>
      <c r="E32" s="35" t="str">
        <f t="shared" si="15"/>
        <v/>
      </c>
      <c r="F32" s="36"/>
      <c r="G32" s="103" t="str">
        <f t="shared" si="0"/>
        <v/>
      </c>
      <c r="H32" s="36"/>
      <c r="I32" s="103" t="str">
        <f t="shared" si="1"/>
        <v/>
      </c>
      <c r="J32" s="36"/>
      <c r="K32" s="36"/>
      <c r="L32" s="36"/>
      <c r="M32" s="36"/>
      <c r="N32" s="37"/>
      <c r="P32" s="28" t="str">
        <f t="shared" si="9"/>
        <v/>
      </c>
      <c r="R32" s="43">
        <v>26</v>
      </c>
      <c r="S32" s="43" t="s">
        <v>57</v>
      </c>
      <c r="T32" s="44">
        <f t="shared" si="21"/>
        <v>0</v>
      </c>
      <c r="U32" s="43">
        <v>261</v>
      </c>
      <c r="V32" s="49" t="s">
        <v>57</v>
      </c>
      <c r="W32" s="45">
        <f t="shared" si="22"/>
        <v>0</v>
      </c>
      <c r="X32" s="46"/>
      <c r="Y32" s="29">
        <f>SUM(W32:W33)</f>
        <v>0</v>
      </c>
      <c r="AA32" s="108" t="str">
        <f t="shared" si="10"/>
        <v>0</v>
      </c>
      <c r="AB32" s="108" t="str">
        <f t="shared" si="11"/>
        <v>1102</v>
      </c>
      <c r="AC32" s="115">
        <v>31</v>
      </c>
      <c r="AD32" s="119">
        <f t="shared" si="2"/>
        <v>0</v>
      </c>
      <c r="AE32" s="117"/>
      <c r="AF32" s="118">
        <f t="shared" si="12"/>
        <v>0</v>
      </c>
      <c r="AG32" s="118" t="str">
        <f t="shared" si="3"/>
        <v/>
      </c>
      <c r="AH32" s="117" t="str">
        <f t="shared" si="13"/>
        <v/>
      </c>
      <c r="AI32" s="117" t="str">
        <f t="shared" si="4"/>
        <v/>
      </c>
      <c r="AJ32" s="117" t="e">
        <f>VLOOKUP(AA32,科目コード!$F$2:$G$50,2,FALSE)</f>
        <v>#N/A</v>
      </c>
      <c r="AK32" s="117" t="e">
        <f>VLOOKUP(AA32,科目コード!$F$2:$H$50,3,FALSE)</f>
        <v>#N/A</v>
      </c>
      <c r="AL32" s="117" t="str">
        <f t="shared" si="16"/>
        <v/>
      </c>
      <c r="AM32" s="117">
        <f t="shared" si="14"/>
        <v>1102</v>
      </c>
      <c r="AN32" s="117" t="str">
        <f t="shared" si="5"/>
        <v/>
      </c>
      <c r="AO32" s="117">
        <f>VLOOKUP(AB32,科目コード!$F$2:$H$50,2,FALSE)</f>
        <v>0</v>
      </c>
      <c r="AP32" s="117">
        <f>VLOOKUP(AB32,科目コード!$F$2:$H$50,3,FALSE)</f>
        <v>0</v>
      </c>
      <c r="AQ32" s="117" t="str">
        <f t="shared" si="17"/>
        <v/>
      </c>
      <c r="AR32" s="117">
        <f t="shared" si="6"/>
        <v>0</v>
      </c>
      <c r="AS32" s="117">
        <f t="shared" si="7"/>
        <v>0</v>
      </c>
      <c r="AT32" s="117">
        <f t="shared" si="8"/>
        <v>0</v>
      </c>
    </row>
    <row r="33" spans="1:46" ht="15.95" customHeight="1" x14ac:dyDescent="0.15">
      <c r="A33" s="32"/>
      <c r="B33" s="33"/>
      <c r="C33" s="34"/>
      <c r="D33" s="34"/>
      <c r="E33" s="35" t="str">
        <f t="shared" si="15"/>
        <v/>
      </c>
      <c r="F33" s="36"/>
      <c r="G33" s="103" t="str">
        <f t="shared" si="0"/>
        <v/>
      </c>
      <c r="H33" s="36"/>
      <c r="I33" s="103" t="str">
        <f t="shared" si="1"/>
        <v/>
      </c>
      <c r="J33" s="36"/>
      <c r="K33" s="36"/>
      <c r="L33" s="36"/>
      <c r="M33" s="36"/>
      <c r="N33" s="37"/>
      <c r="P33" s="28" t="str">
        <f t="shared" si="9"/>
        <v/>
      </c>
      <c r="R33" s="43"/>
      <c r="S33" s="43"/>
      <c r="T33" s="44" t="str">
        <f t="shared" si="21"/>
        <v/>
      </c>
      <c r="U33" s="43">
        <v>262</v>
      </c>
      <c r="V33" s="49" t="s">
        <v>58</v>
      </c>
      <c r="W33" s="45">
        <f t="shared" si="22"/>
        <v>0</v>
      </c>
      <c r="X33" s="46"/>
      <c r="AA33" s="108" t="str">
        <f t="shared" si="10"/>
        <v>0</v>
      </c>
      <c r="AB33" s="108" t="str">
        <f t="shared" si="11"/>
        <v>1102</v>
      </c>
      <c r="AC33" s="115">
        <v>32</v>
      </c>
      <c r="AD33" s="119">
        <f t="shared" si="2"/>
        <v>0</v>
      </c>
      <c r="AE33" s="117"/>
      <c r="AF33" s="118">
        <f t="shared" si="12"/>
        <v>0</v>
      </c>
      <c r="AG33" s="118" t="str">
        <f t="shared" si="3"/>
        <v/>
      </c>
      <c r="AH33" s="117" t="str">
        <f t="shared" si="13"/>
        <v/>
      </c>
      <c r="AI33" s="117" t="str">
        <f t="shared" si="4"/>
        <v/>
      </c>
      <c r="AJ33" s="117" t="e">
        <f>VLOOKUP(AA33,科目コード!$F$2:$G$50,2,FALSE)</f>
        <v>#N/A</v>
      </c>
      <c r="AK33" s="117" t="e">
        <f>VLOOKUP(AA33,科目コード!$F$2:$H$50,3,FALSE)</f>
        <v>#N/A</v>
      </c>
      <c r="AL33" s="117" t="str">
        <f t="shared" si="16"/>
        <v/>
      </c>
      <c r="AM33" s="117">
        <f t="shared" si="14"/>
        <v>1102</v>
      </c>
      <c r="AN33" s="117" t="str">
        <f t="shared" si="5"/>
        <v/>
      </c>
      <c r="AO33" s="117">
        <f>VLOOKUP(AB33,科目コード!$F$2:$H$50,2,FALSE)</f>
        <v>0</v>
      </c>
      <c r="AP33" s="117">
        <f>VLOOKUP(AB33,科目コード!$F$2:$H$50,3,FALSE)</f>
        <v>0</v>
      </c>
      <c r="AQ33" s="117" t="str">
        <f t="shared" si="17"/>
        <v/>
      </c>
      <c r="AR33" s="117">
        <f t="shared" si="6"/>
        <v>0</v>
      </c>
      <c r="AS33" s="117">
        <f t="shared" si="7"/>
        <v>0</v>
      </c>
      <c r="AT33" s="117">
        <f t="shared" si="8"/>
        <v>0</v>
      </c>
    </row>
    <row r="34" spans="1:46" ht="15.95" customHeight="1" x14ac:dyDescent="0.15">
      <c r="A34" s="32"/>
      <c r="B34" s="33"/>
      <c r="C34" s="34"/>
      <c r="D34" s="34"/>
      <c r="E34" s="35" t="str">
        <f t="shared" si="15"/>
        <v/>
      </c>
      <c r="F34" s="36"/>
      <c r="G34" s="103" t="str">
        <f t="shared" si="0"/>
        <v/>
      </c>
      <c r="H34" s="36"/>
      <c r="I34" s="103" t="str">
        <f t="shared" si="1"/>
        <v/>
      </c>
      <c r="J34" s="36"/>
      <c r="K34" s="36"/>
      <c r="L34" s="36"/>
      <c r="M34" s="36"/>
      <c r="N34" s="37"/>
      <c r="P34" s="28" t="str">
        <f t="shared" si="9"/>
        <v/>
      </c>
      <c r="R34" s="43"/>
      <c r="S34" s="43"/>
      <c r="T34" s="44" t="str">
        <f t="shared" si="21"/>
        <v/>
      </c>
      <c r="U34" s="43">
        <v>263</v>
      </c>
      <c r="V34" s="43" t="s">
        <v>59</v>
      </c>
      <c r="W34" s="45">
        <f t="shared" si="22"/>
        <v>0</v>
      </c>
      <c r="X34" s="46"/>
      <c r="AA34" s="108" t="str">
        <f t="shared" si="10"/>
        <v>0</v>
      </c>
      <c r="AB34" s="108" t="str">
        <f t="shared" si="11"/>
        <v>1102</v>
      </c>
      <c r="AC34" s="115">
        <v>33</v>
      </c>
      <c r="AD34" s="119">
        <f t="shared" si="2"/>
        <v>0</v>
      </c>
      <c r="AE34" s="117"/>
      <c r="AF34" s="118">
        <f t="shared" si="12"/>
        <v>0</v>
      </c>
      <c r="AG34" s="118" t="str">
        <f t="shared" si="3"/>
        <v/>
      </c>
      <c r="AH34" s="117" t="str">
        <f t="shared" si="13"/>
        <v/>
      </c>
      <c r="AI34" s="117" t="str">
        <f t="shared" si="4"/>
        <v/>
      </c>
      <c r="AJ34" s="117" t="e">
        <f>VLOOKUP(AA34,科目コード!$F$2:$G$50,2,FALSE)</f>
        <v>#N/A</v>
      </c>
      <c r="AK34" s="117" t="e">
        <f>VLOOKUP(AA34,科目コード!$F$2:$H$50,3,FALSE)</f>
        <v>#N/A</v>
      </c>
      <c r="AL34" s="117" t="str">
        <f t="shared" si="16"/>
        <v/>
      </c>
      <c r="AM34" s="117">
        <f t="shared" si="14"/>
        <v>1102</v>
      </c>
      <c r="AN34" s="117" t="str">
        <f t="shared" si="5"/>
        <v/>
      </c>
      <c r="AO34" s="117">
        <f>VLOOKUP(AB34,科目コード!$F$2:$H$50,2,FALSE)</f>
        <v>0</v>
      </c>
      <c r="AP34" s="117">
        <f>VLOOKUP(AB34,科目コード!$F$2:$H$50,3,FALSE)</f>
        <v>0</v>
      </c>
      <c r="AQ34" s="117" t="str">
        <f t="shared" si="17"/>
        <v/>
      </c>
      <c r="AR34" s="117">
        <f t="shared" si="6"/>
        <v>0</v>
      </c>
      <c r="AS34" s="117">
        <f t="shared" si="7"/>
        <v>0</v>
      </c>
      <c r="AT34" s="117">
        <f t="shared" si="8"/>
        <v>0</v>
      </c>
    </row>
    <row r="35" spans="1:46" ht="15.95" customHeight="1" x14ac:dyDescent="0.15">
      <c r="A35" s="32"/>
      <c r="B35" s="33"/>
      <c r="C35" s="34"/>
      <c r="D35" s="34"/>
      <c r="E35" s="35" t="str">
        <f t="shared" si="15"/>
        <v/>
      </c>
      <c r="F35" s="36"/>
      <c r="G35" s="103" t="str">
        <f t="shared" si="0"/>
        <v/>
      </c>
      <c r="H35" s="36"/>
      <c r="I35" s="103" t="str">
        <f t="shared" si="1"/>
        <v/>
      </c>
      <c r="J35" s="36"/>
      <c r="K35" s="36"/>
      <c r="L35" s="36"/>
      <c r="M35" s="36"/>
      <c r="N35" s="37"/>
      <c r="P35" s="28" t="str">
        <f t="shared" si="9"/>
        <v/>
      </c>
      <c r="R35" s="43">
        <v>27</v>
      </c>
      <c r="S35" s="43" t="s">
        <v>60</v>
      </c>
      <c r="T35" s="44">
        <f t="shared" si="21"/>
        <v>0</v>
      </c>
      <c r="U35" s="43">
        <v>271</v>
      </c>
      <c r="V35" s="43" t="s">
        <v>61</v>
      </c>
      <c r="W35" s="45">
        <f t="shared" si="22"/>
        <v>0</v>
      </c>
      <c r="X35" s="46"/>
      <c r="Y35" s="29">
        <f>SUM(W35:W38)</f>
        <v>0</v>
      </c>
      <c r="AA35" s="108" t="str">
        <f t="shared" si="10"/>
        <v>0</v>
      </c>
      <c r="AB35" s="108" t="str">
        <f t="shared" si="11"/>
        <v>1102</v>
      </c>
      <c r="AC35" s="115">
        <v>34</v>
      </c>
      <c r="AD35" s="119">
        <f t="shared" si="2"/>
        <v>0</v>
      </c>
      <c r="AE35" s="117"/>
      <c r="AF35" s="118">
        <f t="shared" si="12"/>
        <v>0</v>
      </c>
      <c r="AG35" s="118" t="str">
        <f t="shared" si="3"/>
        <v/>
      </c>
      <c r="AH35" s="117" t="str">
        <f t="shared" si="13"/>
        <v/>
      </c>
      <c r="AI35" s="117" t="str">
        <f t="shared" si="4"/>
        <v/>
      </c>
      <c r="AJ35" s="117" t="e">
        <f>VLOOKUP(AA35,科目コード!$F$2:$G$50,2,FALSE)</f>
        <v>#N/A</v>
      </c>
      <c r="AK35" s="117" t="e">
        <f>VLOOKUP(AA35,科目コード!$F$2:$H$50,3,FALSE)</f>
        <v>#N/A</v>
      </c>
      <c r="AL35" s="117" t="str">
        <f t="shared" si="16"/>
        <v/>
      </c>
      <c r="AM35" s="117">
        <f t="shared" si="14"/>
        <v>1102</v>
      </c>
      <c r="AN35" s="117" t="str">
        <f t="shared" si="5"/>
        <v/>
      </c>
      <c r="AO35" s="117">
        <f>VLOOKUP(AB35,科目コード!$F$2:$H$50,2,FALSE)</f>
        <v>0</v>
      </c>
      <c r="AP35" s="117">
        <f>VLOOKUP(AB35,科目コード!$F$2:$H$50,3,FALSE)</f>
        <v>0</v>
      </c>
      <c r="AQ35" s="117" t="str">
        <f t="shared" si="17"/>
        <v/>
      </c>
      <c r="AR35" s="117">
        <f t="shared" si="6"/>
        <v>0</v>
      </c>
      <c r="AS35" s="117">
        <f t="shared" si="7"/>
        <v>0</v>
      </c>
      <c r="AT35" s="117">
        <f t="shared" si="8"/>
        <v>0</v>
      </c>
    </row>
    <row r="36" spans="1:46" ht="15.95" customHeight="1" x14ac:dyDescent="0.15">
      <c r="A36" s="32"/>
      <c r="B36" s="33"/>
      <c r="C36" s="34"/>
      <c r="D36" s="34"/>
      <c r="E36" s="35" t="str">
        <f t="shared" si="15"/>
        <v/>
      </c>
      <c r="F36" s="36"/>
      <c r="G36" s="103" t="str">
        <f t="shared" si="0"/>
        <v/>
      </c>
      <c r="H36" s="36"/>
      <c r="I36" s="103" t="str">
        <f t="shared" si="1"/>
        <v/>
      </c>
      <c r="J36" s="36"/>
      <c r="K36" s="36"/>
      <c r="L36" s="36"/>
      <c r="M36" s="36"/>
      <c r="N36" s="37"/>
      <c r="P36" s="28" t="str">
        <f t="shared" si="9"/>
        <v/>
      </c>
      <c r="R36" s="43"/>
      <c r="S36" s="43"/>
      <c r="T36" s="44"/>
      <c r="U36" s="43">
        <v>272</v>
      </c>
      <c r="V36" s="43" t="s">
        <v>62</v>
      </c>
      <c r="W36" s="45">
        <f t="shared" si="22"/>
        <v>0</v>
      </c>
      <c r="X36" s="46"/>
      <c r="AA36" s="108" t="str">
        <f t="shared" si="10"/>
        <v>0</v>
      </c>
      <c r="AB36" s="108" t="str">
        <f t="shared" si="11"/>
        <v>1102</v>
      </c>
      <c r="AC36" s="115">
        <v>35</v>
      </c>
      <c r="AD36" s="119">
        <f t="shared" si="2"/>
        <v>0</v>
      </c>
      <c r="AE36" s="117"/>
      <c r="AF36" s="118">
        <f t="shared" si="12"/>
        <v>0</v>
      </c>
      <c r="AG36" s="118" t="str">
        <f t="shared" si="3"/>
        <v/>
      </c>
      <c r="AH36" s="117" t="str">
        <f t="shared" si="13"/>
        <v/>
      </c>
      <c r="AI36" s="117" t="str">
        <f t="shared" si="4"/>
        <v/>
      </c>
      <c r="AJ36" s="117" t="e">
        <f>VLOOKUP(AA36,科目コード!$F$2:$G$50,2,FALSE)</f>
        <v>#N/A</v>
      </c>
      <c r="AK36" s="117" t="e">
        <f>VLOOKUP(AA36,科目コード!$F$2:$H$50,3,FALSE)</f>
        <v>#N/A</v>
      </c>
      <c r="AL36" s="117" t="str">
        <f t="shared" si="16"/>
        <v/>
      </c>
      <c r="AM36" s="117">
        <f t="shared" si="14"/>
        <v>1102</v>
      </c>
      <c r="AN36" s="117" t="str">
        <f t="shared" si="5"/>
        <v/>
      </c>
      <c r="AO36" s="117">
        <f>VLOOKUP(AB36,科目コード!$F$2:$H$50,2,FALSE)</f>
        <v>0</v>
      </c>
      <c r="AP36" s="117">
        <f>VLOOKUP(AB36,科目コード!$F$2:$H$50,3,FALSE)</f>
        <v>0</v>
      </c>
      <c r="AQ36" s="117" t="str">
        <f t="shared" si="17"/>
        <v/>
      </c>
      <c r="AR36" s="117">
        <f t="shared" si="6"/>
        <v>0</v>
      </c>
      <c r="AS36" s="117">
        <f t="shared" si="7"/>
        <v>0</v>
      </c>
      <c r="AT36" s="117">
        <f t="shared" si="8"/>
        <v>0</v>
      </c>
    </row>
    <row r="37" spans="1:46" ht="15.95" customHeight="1" x14ac:dyDescent="0.15">
      <c r="A37" s="32"/>
      <c r="B37" s="33"/>
      <c r="C37" s="34"/>
      <c r="D37" s="34"/>
      <c r="E37" s="35" t="str">
        <f t="shared" si="15"/>
        <v/>
      </c>
      <c r="F37" s="36"/>
      <c r="G37" s="103" t="str">
        <f t="shared" si="0"/>
        <v/>
      </c>
      <c r="H37" s="36"/>
      <c r="I37" s="103" t="str">
        <f t="shared" si="1"/>
        <v/>
      </c>
      <c r="J37" s="36"/>
      <c r="K37" s="36"/>
      <c r="L37" s="36"/>
      <c r="M37" s="36"/>
      <c r="N37" s="37"/>
      <c r="P37" s="28" t="str">
        <f t="shared" si="9"/>
        <v/>
      </c>
      <c r="R37" s="43"/>
      <c r="S37" s="43"/>
      <c r="T37" s="44" t="str">
        <f t="shared" si="21"/>
        <v/>
      </c>
      <c r="U37" s="43">
        <v>273</v>
      </c>
      <c r="V37" s="43" t="s">
        <v>63</v>
      </c>
      <c r="W37" s="45">
        <f t="shared" si="22"/>
        <v>0</v>
      </c>
      <c r="X37" s="46"/>
      <c r="AA37" s="108" t="str">
        <f t="shared" si="10"/>
        <v>0</v>
      </c>
      <c r="AB37" s="108" t="str">
        <f t="shared" si="11"/>
        <v>1102</v>
      </c>
      <c r="AC37" s="115">
        <v>36</v>
      </c>
      <c r="AD37" s="119">
        <f t="shared" si="2"/>
        <v>0</v>
      </c>
      <c r="AE37" s="117"/>
      <c r="AF37" s="118">
        <f t="shared" si="12"/>
        <v>0</v>
      </c>
      <c r="AG37" s="118" t="str">
        <f t="shared" si="3"/>
        <v/>
      </c>
      <c r="AH37" s="117" t="str">
        <f t="shared" si="13"/>
        <v/>
      </c>
      <c r="AI37" s="117" t="str">
        <f t="shared" si="4"/>
        <v/>
      </c>
      <c r="AJ37" s="117" t="e">
        <f>VLOOKUP(AA37,科目コード!$F$2:$G$50,2,FALSE)</f>
        <v>#N/A</v>
      </c>
      <c r="AK37" s="117" t="e">
        <f>VLOOKUP(AA37,科目コード!$F$2:$H$50,3,FALSE)</f>
        <v>#N/A</v>
      </c>
      <c r="AL37" s="117" t="str">
        <f t="shared" si="16"/>
        <v/>
      </c>
      <c r="AM37" s="117">
        <f t="shared" si="14"/>
        <v>1102</v>
      </c>
      <c r="AN37" s="117" t="str">
        <f t="shared" si="5"/>
        <v/>
      </c>
      <c r="AO37" s="117">
        <f>VLOOKUP(AB37,科目コード!$F$2:$H$50,2,FALSE)</f>
        <v>0</v>
      </c>
      <c r="AP37" s="117">
        <f>VLOOKUP(AB37,科目コード!$F$2:$H$50,3,FALSE)</f>
        <v>0</v>
      </c>
      <c r="AQ37" s="117" t="str">
        <f t="shared" si="17"/>
        <v/>
      </c>
      <c r="AR37" s="117">
        <f t="shared" si="6"/>
        <v>0</v>
      </c>
      <c r="AS37" s="117">
        <f t="shared" si="7"/>
        <v>0</v>
      </c>
      <c r="AT37" s="117">
        <f t="shared" si="8"/>
        <v>0</v>
      </c>
    </row>
    <row r="38" spans="1:46" ht="15.95" customHeight="1" x14ac:dyDescent="0.15">
      <c r="A38" s="32"/>
      <c r="B38" s="33"/>
      <c r="C38" s="34"/>
      <c r="D38" s="34"/>
      <c r="E38" s="35" t="str">
        <f t="shared" si="15"/>
        <v/>
      </c>
      <c r="F38" s="36"/>
      <c r="G38" s="103" t="str">
        <f t="shared" si="0"/>
        <v/>
      </c>
      <c r="H38" s="36"/>
      <c r="I38" s="103" t="str">
        <f t="shared" si="1"/>
        <v/>
      </c>
      <c r="J38" s="36"/>
      <c r="K38" s="36"/>
      <c r="L38" s="36"/>
      <c r="M38" s="36"/>
      <c r="N38" s="37"/>
      <c r="P38" s="28" t="str">
        <f t="shared" si="9"/>
        <v/>
      </c>
      <c r="R38" s="43">
        <v>28</v>
      </c>
      <c r="S38" s="43" t="s">
        <v>64</v>
      </c>
      <c r="T38" s="44">
        <f t="shared" si="21"/>
        <v>0</v>
      </c>
      <c r="U38" s="43"/>
      <c r="V38" s="43"/>
      <c r="W38" s="45" t="str">
        <f t="shared" si="22"/>
        <v/>
      </c>
      <c r="X38" s="46"/>
      <c r="AA38" s="108" t="str">
        <f t="shared" si="10"/>
        <v>0</v>
      </c>
      <c r="AB38" s="108" t="str">
        <f t="shared" si="11"/>
        <v>1102</v>
      </c>
      <c r="AC38" s="115">
        <v>37</v>
      </c>
      <c r="AD38" s="119">
        <f t="shared" si="2"/>
        <v>0</v>
      </c>
      <c r="AE38" s="117"/>
      <c r="AF38" s="118">
        <f t="shared" si="12"/>
        <v>0</v>
      </c>
      <c r="AG38" s="118" t="str">
        <f t="shared" si="3"/>
        <v/>
      </c>
      <c r="AH38" s="117" t="str">
        <f t="shared" si="13"/>
        <v/>
      </c>
      <c r="AI38" s="117" t="str">
        <f t="shared" si="4"/>
        <v/>
      </c>
      <c r="AJ38" s="117" t="e">
        <f>VLOOKUP(AA38,科目コード!$F$2:$G$50,2,FALSE)</f>
        <v>#N/A</v>
      </c>
      <c r="AK38" s="117" t="e">
        <f>VLOOKUP(AA38,科目コード!$F$2:$H$50,3,FALSE)</f>
        <v>#N/A</v>
      </c>
      <c r="AL38" s="117" t="str">
        <f t="shared" si="16"/>
        <v/>
      </c>
      <c r="AM38" s="117">
        <f t="shared" si="14"/>
        <v>1102</v>
      </c>
      <c r="AN38" s="117" t="str">
        <f t="shared" si="5"/>
        <v/>
      </c>
      <c r="AO38" s="117">
        <f>VLOOKUP(AB38,科目コード!$F$2:$H$50,2,FALSE)</f>
        <v>0</v>
      </c>
      <c r="AP38" s="117">
        <f>VLOOKUP(AB38,科目コード!$F$2:$H$50,3,FALSE)</f>
        <v>0</v>
      </c>
      <c r="AQ38" s="117" t="str">
        <f t="shared" si="17"/>
        <v/>
      </c>
      <c r="AR38" s="117">
        <f t="shared" si="6"/>
        <v>0</v>
      </c>
      <c r="AS38" s="117">
        <f t="shared" si="7"/>
        <v>0</v>
      </c>
      <c r="AT38" s="117">
        <f t="shared" si="8"/>
        <v>0</v>
      </c>
    </row>
    <row r="39" spans="1:46" ht="15.95" customHeight="1" x14ac:dyDescent="0.15">
      <c r="A39" s="32"/>
      <c r="B39" s="33"/>
      <c r="C39" s="34"/>
      <c r="D39" s="34"/>
      <c r="E39" s="35" t="str">
        <f t="shared" si="15"/>
        <v/>
      </c>
      <c r="F39" s="36"/>
      <c r="G39" s="103" t="str">
        <f t="shared" si="0"/>
        <v/>
      </c>
      <c r="H39" s="36"/>
      <c r="I39" s="103" t="str">
        <f t="shared" si="1"/>
        <v/>
      </c>
      <c r="J39" s="36"/>
      <c r="K39" s="36"/>
      <c r="L39" s="36"/>
      <c r="M39" s="36"/>
      <c r="N39" s="37"/>
      <c r="P39" s="28" t="str">
        <f t="shared" si="9"/>
        <v/>
      </c>
      <c r="R39" s="43">
        <v>29</v>
      </c>
      <c r="S39" s="43" t="s">
        <v>65</v>
      </c>
      <c r="T39" s="44">
        <f t="shared" si="21"/>
        <v>0</v>
      </c>
      <c r="U39" s="43"/>
      <c r="V39" s="49"/>
      <c r="W39" s="45" t="str">
        <f t="shared" si="22"/>
        <v/>
      </c>
      <c r="X39" s="46"/>
      <c r="AA39" s="108" t="str">
        <f t="shared" si="10"/>
        <v>0</v>
      </c>
      <c r="AB39" s="108" t="str">
        <f t="shared" si="11"/>
        <v>1102</v>
      </c>
      <c r="AC39" s="115">
        <v>38</v>
      </c>
      <c r="AD39" s="119">
        <f t="shared" si="2"/>
        <v>0</v>
      </c>
      <c r="AE39" s="117"/>
      <c r="AF39" s="118">
        <f t="shared" si="12"/>
        <v>0</v>
      </c>
      <c r="AG39" s="118" t="str">
        <f t="shared" si="3"/>
        <v/>
      </c>
      <c r="AH39" s="117" t="str">
        <f t="shared" si="13"/>
        <v/>
      </c>
      <c r="AI39" s="117" t="str">
        <f t="shared" si="4"/>
        <v/>
      </c>
      <c r="AJ39" s="117" t="e">
        <f>VLOOKUP(AA39,科目コード!$F$2:$G$50,2,FALSE)</f>
        <v>#N/A</v>
      </c>
      <c r="AK39" s="117" t="e">
        <f>VLOOKUP(AA39,科目コード!$F$2:$H$50,3,FALSE)</f>
        <v>#N/A</v>
      </c>
      <c r="AL39" s="117" t="str">
        <f t="shared" si="16"/>
        <v/>
      </c>
      <c r="AM39" s="117">
        <f t="shared" si="14"/>
        <v>1102</v>
      </c>
      <c r="AN39" s="117" t="str">
        <f t="shared" si="5"/>
        <v/>
      </c>
      <c r="AO39" s="117">
        <f>VLOOKUP(AB39,科目コード!$F$2:$H$50,2,FALSE)</f>
        <v>0</v>
      </c>
      <c r="AP39" s="117">
        <f>VLOOKUP(AB39,科目コード!$F$2:$H$50,3,FALSE)</f>
        <v>0</v>
      </c>
      <c r="AQ39" s="117" t="str">
        <f t="shared" si="17"/>
        <v/>
      </c>
      <c r="AR39" s="117">
        <f t="shared" si="6"/>
        <v>0</v>
      </c>
      <c r="AS39" s="117">
        <f t="shared" si="7"/>
        <v>0</v>
      </c>
      <c r="AT39" s="117">
        <f t="shared" si="8"/>
        <v>0</v>
      </c>
    </row>
    <row r="40" spans="1:46" ht="15.95" customHeight="1" x14ac:dyDescent="0.15">
      <c r="A40" s="32"/>
      <c r="B40" s="33"/>
      <c r="C40" s="34"/>
      <c r="D40" s="34"/>
      <c r="E40" s="35" t="str">
        <f t="shared" si="15"/>
        <v/>
      </c>
      <c r="F40" s="36"/>
      <c r="G40" s="103" t="str">
        <f t="shared" si="0"/>
        <v/>
      </c>
      <c r="H40" s="36"/>
      <c r="I40" s="103" t="str">
        <f t="shared" si="1"/>
        <v/>
      </c>
      <c r="J40" s="36"/>
      <c r="K40" s="36"/>
      <c r="L40" s="36"/>
      <c r="M40" s="36"/>
      <c r="N40" s="37"/>
      <c r="P40" s="28" t="str">
        <f t="shared" si="9"/>
        <v/>
      </c>
      <c r="R40" s="43">
        <v>30</v>
      </c>
      <c r="S40" s="43" t="s">
        <v>66</v>
      </c>
      <c r="T40" s="44">
        <f t="shared" si="21"/>
        <v>0</v>
      </c>
      <c r="U40" s="43"/>
      <c r="V40" s="49"/>
      <c r="W40" s="45" t="str">
        <f t="shared" si="22"/>
        <v/>
      </c>
      <c r="X40" s="46"/>
      <c r="AA40" s="108" t="str">
        <f t="shared" si="10"/>
        <v>0</v>
      </c>
      <c r="AB40" s="108" t="str">
        <f t="shared" si="11"/>
        <v>1102</v>
      </c>
      <c r="AC40" s="115">
        <v>39</v>
      </c>
      <c r="AD40" s="119">
        <f t="shared" si="2"/>
        <v>0</v>
      </c>
      <c r="AE40" s="117"/>
      <c r="AF40" s="118">
        <f t="shared" si="12"/>
        <v>0</v>
      </c>
      <c r="AG40" s="118" t="str">
        <f t="shared" si="3"/>
        <v/>
      </c>
      <c r="AH40" s="117" t="str">
        <f t="shared" si="13"/>
        <v/>
      </c>
      <c r="AI40" s="117" t="str">
        <f t="shared" si="4"/>
        <v/>
      </c>
      <c r="AJ40" s="117" t="e">
        <f>VLOOKUP(AA40,科目コード!$F$2:$G$50,2,FALSE)</f>
        <v>#N/A</v>
      </c>
      <c r="AK40" s="117" t="e">
        <f>VLOOKUP(AA40,科目コード!$F$2:$H$50,3,FALSE)</f>
        <v>#N/A</v>
      </c>
      <c r="AL40" s="117" t="str">
        <f t="shared" si="16"/>
        <v/>
      </c>
      <c r="AM40" s="117">
        <f t="shared" si="14"/>
        <v>1102</v>
      </c>
      <c r="AN40" s="117" t="str">
        <f t="shared" si="5"/>
        <v/>
      </c>
      <c r="AO40" s="117">
        <f>VLOOKUP(AB40,科目コード!$F$2:$H$50,2,FALSE)</f>
        <v>0</v>
      </c>
      <c r="AP40" s="117">
        <f>VLOOKUP(AB40,科目コード!$F$2:$H$50,3,FALSE)</f>
        <v>0</v>
      </c>
      <c r="AQ40" s="117" t="str">
        <f t="shared" si="17"/>
        <v/>
      </c>
      <c r="AR40" s="117">
        <f t="shared" si="6"/>
        <v>0</v>
      </c>
      <c r="AS40" s="117">
        <f t="shared" si="7"/>
        <v>0</v>
      </c>
      <c r="AT40" s="117">
        <f t="shared" si="8"/>
        <v>0</v>
      </c>
    </row>
    <row r="41" spans="1:46" ht="15.95" customHeight="1" x14ac:dyDescent="0.15">
      <c r="A41" s="32"/>
      <c r="B41" s="33"/>
      <c r="C41" s="34"/>
      <c r="D41" s="34"/>
      <c r="E41" s="35" t="str">
        <f t="shared" si="15"/>
        <v/>
      </c>
      <c r="F41" s="36"/>
      <c r="G41" s="103" t="str">
        <f t="shared" si="0"/>
        <v/>
      </c>
      <c r="H41" s="36"/>
      <c r="I41" s="103" t="str">
        <f t="shared" si="1"/>
        <v/>
      </c>
      <c r="J41" s="36"/>
      <c r="K41" s="36"/>
      <c r="L41" s="36"/>
      <c r="M41" s="36"/>
      <c r="N41" s="37"/>
      <c r="P41" s="28" t="str">
        <f t="shared" si="9"/>
        <v/>
      </c>
      <c r="R41" s="43">
        <v>31</v>
      </c>
      <c r="S41" s="43" t="s">
        <v>67</v>
      </c>
      <c r="T41" s="44">
        <f t="shared" si="21"/>
        <v>0</v>
      </c>
      <c r="U41" s="43"/>
      <c r="V41" s="49"/>
      <c r="W41" s="45" t="str">
        <f t="shared" si="22"/>
        <v/>
      </c>
      <c r="X41" s="46"/>
      <c r="Y41" s="29">
        <f>SUM(W41:W43)</f>
        <v>0</v>
      </c>
      <c r="AA41" s="108" t="str">
        <f t="shared" si="10"/>
        <v>0</v>
      </c>
      <c r="AB41" s="108" t="str">
        <f t="shared" si="11"/>
        <v>1102</v>
      </c>
      <c r="AC41" s="115">
        <v>40</v>
      </c>
      <c r="AD41" s="119">
        <f t="shared" si="2"/>
        <v>0</v>
      </c>
      <c r="AE41" s="117"/>
      <c r="AF41" s="118">
        <f t="shared" si="12"/>
        <v>0</v>
      </c>
      <c r="AG41" s="118" t="str">
        <f t="shared" si="3"/>
        <v/>
      </c>
      <c r="AH41" s="117" t="str">
        <f t="shared" si="13"/>
        <v/>
      </c>
      <c r="AI41" s="117" t="str">
        <f t="shared" si="4"/>
        <v/>
      </c>
      <c r="AJ41" s="117" t="e">
        <f>VLOOKUP(AA41,科目コード!$F$2:$G$50,2,FALSE)</f>
        <v>#N/A</v>
      </c>
      <c r="AK41" s="117" t="e">
        <f>VLOOKUP(AA41,科目コード!$F$2:$H$50,3,FALSE)</f>
        <v>#N/A</v>
      </c>
      <c r="AL41" s="117" t="str">
        <f t="shared" si="16"/>
        <v/>
      </c>
      <c r="AM41" s="117">
        <f t="shared" si="14"/>
        <v>1102</v>
      </c>
      <c r="AN41" s="117" t="str">
        <f t="shared" si="5"/>
        <v/>
      </c>
      <c r="AO41" s="117">
        <f>VLOOKUP(AB41,科目コード!$F$2:$H$50,2,FALSE)</f>
        <v>0</v>
      </c>
      <c r="AP41" s="117">
        <f>VLOOKUP(AB41,科目コード!$F$2:$H$50,3,FALSE)</f>
        <v>0</v>
      </c>
      <c r="AQ41" s="117" t="str">
        <f t="shared" si="17"/>
        <v/>
      </c>
      <c r="AR41" s="117">
        <f t="shared" si="6"/>
        <v>0</v>
      </c>
      <c r="AS41" s="117">
        <f t="shared" si="7"/>
        <v>0</v>
      </c>
      <c r="AT41" s="117">
        <f t="shared" si="8"/>
        <v>0</v>
      </c>
    </row>
    <row r="42" spans="1:46" ht="15.95" customHeight="1" x14ac:dyDescent="0.15">
      <c r="A42" s="32"/>
      <c r="B42" s="33"/>
      <c r="C42" s="34"/>
      <c r="D42" s="34"/>
      <c r="E42" s="35" t="str">
        <f t="shared" si="15"/>
        <v/>
      </c>
      <c r="F42" s="36"/>
      <c r="G42" s="103" t="str">
        <f t="shared" si="0"/>
        <v/>
      </c>
      <c r="H42" s="36"/>
      <c r="I42" s="103" t="str">
        <f t="shared" si="1"/>
        <v/>
      </c>
      <c r="J42" s="36"/>
      <c r="K42" s="36"/>
      <c r="L42" s="36"/>
      <c r="M42" s="36"/>
      <c r="N42" s="37"/>
      <c r="P42" s="28" t="str">
        <f t="shared" si="9"/>
        <v/>
      </c>
      <c r="R42" s="43">
        <v>32</v>
      </c>
      <c r="S42" s="43" t="s">
        <v>68</v>
      </c>
      <c r="T42" s="44">
        <f t="shared" si="21"/>
        <v>0</v>
      </c>
      <c r="U42" s="43"/>
      <c r="V42" s="49"/>
      <c r="W42" s="45" t="str">
        <f t="shared" si="22"/>
        <v/>
      </c>
      <c r="X42" s="46"/>
      <c r="AA42" s="108" t="str">
        <f t="shared" si="10"/>
        <v>0</v>
      </c>
      <c r="AB42" s="108" t="str">
        <f t="shared" si="11"/>
        <v>1102</v>
      </c>
      <c r="AC42" s="115">
        <v>41</v>
      </c>
      <c r="AD42" s="119">
        <f t="shared" si="2"/>
        <v>0</v>
      </c>
      <c r="AE42" s="117"/>
      <c r="AF42" s="118">
        <f t="shared" si="12"/>
        <v>0</v>
      </c>
      <c r="AG42" s="118" t="str">
        <f t="shared" si="3"/>
        <v/>
      </c>
      <c r="AH42" s="117" t="str">
        <f t="shared" si="13"/>
        <v/>
      </c>
      <c r="AI42" s="117" t="str">
        <f t="shared" si="4"/>
        <v/>
      </c>
      <c r="AJ42" s="117" t="e">
        <f>VLOOKUP(AA42,科目コード!$F$2:$G$50,2,FALSE)</f>
        <v>#N/A</v>
      </c>
      <c r="AK42" s="117" t="e">
        <f>VLOOKUP(AA42,科目コード!$F$2:$H$50,3,FALSE)</f>
        <v>#N/A</v>
      </c>
      <c r="AL42" s="117" t="str">
        <f t="shared" si="16"/>
        <v/>
      </c>
      <c r="AM42" s="117">
        <f t="shared" si="14"/>
        <v>1102</v>
      </c>
      <c r="AN42" s="117" t="str">
        <f t="shared" si="5"/>
        <v/>
      </c>
      <c r="AO42" s="117">
        <f>VLOOKUP(AB42,科目コード!$F$2:$H$50,2,FALSE)</f>
        <v>0</v>
      </c>
      <c r="AP42" s="117">
        <f>VLOOKUP(AB42,科目コード!$F$2:$H$50,3,FALSE)</f>
        <v>0</v>
      </c>
      <c r="AQ42" s="117" t="str">
        <f t="shared" si="17"/>
        <v/>
      </c>
      <c r="AR42" s="117">
        <f t="shared" si="6"/>
        <v>0</v>
      </c>
      <c r="AS42" s="117">
        <f t="shared" si="7"/>
        <v>0</v>
      </c>
      <c r="AT42" s="117">
        <f t="shared" si="8"/>
        <v>0</v>
      </c>
    </row>
    <row r="43" spans="1:46" ht="15.95" customHeight="1" x14ac:dyDescent="0.15">
      <c r="A43" s="32"/>
      <c r="B43" s="33"/>
      <c r="C43" s="34"/>
      <c r="D43" s="34"/>
      <c r="E43" s="35" t="str">
        <f t="shared" si="15"/>
        <v/>
      </c>
      <c r="F43" s="36"/>
      <c r="G43" s="103" t="str">
        <f t="shared" si="0"/>
        <v/>
      </c>
      <c r="H43" s="36"/>
      <c r="I43" s="103" t="str">
        <f t="shared" si="1"/>
        <v/>
      </c>
      <c r="J43" s="36"/>
      <c r="K43" s="36"/>
      <c r="L43" s="36"/>
      <c r="M43" s="36"/>
      <c r="N43" s="37"/>
      <c r="P43" s="28" t="str">
        <f t="shared" si="9"/>
        <v/>
      </c>
      <c r="R43" s="43">
        <v>33</v>
      </c>
      <c r="S43" s="43" t="s">
        <v>69</v>
      </c>
      <c r="T43" s="44">
        <f t="shared" si="21"/>
        <v>0</v>
      </c>
      <c r="U43" s="43"/>
      <c r="V43" s="50"/>
      <c r="W43" s="45" t="str">
        <f t="shared" si="22"/>
        <v/>
      </c>
      <c r="X43" s="46"/>
      <c r="AA43" s="108" t="str">
        <f t="shared" si="10"/>
        <v>0</v>
      </c>
      <c r="AB43" s="108" t="str">
        <f t="shared" si="11"/>
        <v>1102</v>
      </c>
      <c r="AC43" s="115">
        <v>42</v>
      </c>
      <c r="AD43" s="119">
        <f t="shared" si="2"/>
        <v>0</v>
      </c>
      <c r="AE43" s="117"/>
      <c r="AF43" s="118">
        <f t="shared" si="12"/>
        <v>0</v>
      </c>
      <c r="AG43" s="118" t="str">
        <f t="shared" si="3"/>
        <v/>
      </c>
      <c r="AH43" s="117" t="str">
        <f t="shared" si="13"/>
        <v/>
      </c>
      <c r="AI43" s="117" t="str">
        <f t="shared" si="4"/>
        <v/>
      </c>
      <c r="AJ43" s="117" t="e">
        <f>VLOOKUP(AA43,科目コード!$F$2:$G$50,2,FALSE)</f>
        <v>#N/A</v>
      </c>
      <c r="AK43" s="117" t="e">
        <f>VLOOKUP(AA43,科目コード!$F$2:$H$50,3,FALSE)</f>
        <v>#N/A</v>
      </c>
      <c r="AL43" s="117" t="str">
        <f t="shared" si="16"/>
        <v/>
      </c>
      <c r="AM43" s="117">
        <f t="shared" si="14"/>
        <v>1102</v>
      </c>
      <c r="AN43" s="117" t="str">
        <f t="shared" si="5"/>
        <v/>
      </c>
      <c r="AO43" s="117">
        <f>VLOOKUP(AB43,科目コード!$F$2:$H$50,2,FALSE)</f>
        <v>0</v>
      </c>
      <c r="AP43" s="117">
        <f>VLOOKUP(AB43,科目コード!$F$2:$H$50,3,FALSE)</f>
        <v>0</v>
      </c>
      <c r="AQ43" s="117" t="str">
        <f t="shared" si="17"/>
        <v/>
      </c>
      <c r="AR43" s="117">
        <f t="shared" si="6"/>
        <v>0</v>
      </c>
      <c r="AS43" s="117">
        <f t="shared" si="7"/>
        <v>0</v>
      </c>
      <c r="AT43" s="117">
        <f t="shared" si="8"/>
        <v>0</v>
      </c>
    </row>
    <row r="44" spans="1:46" ht="15.95" customHeight="1" x14ac:dyDescent="0.15">
      <c r="A44" s="32"/>
      <c r="B44" s="33"/>
      <c r="C44" s="34"/>
      <c r="D44" s="34"/>
      <c r="E44" s="35" t="str">
        <f t="shared" si="15"/>
        <v/>
      </c>
      <c r="F44" s="36"/>
      <c r="G44" s="103" t="str">
        <f t="shared" si="0"/>
        <v/>
      </c>
      <c r="H44" s="36"/>
      <c r="I44" s="103" t="str">
        <f t="shared" si="1"/>
        <v/>
      </c>
      <c r="J44" s="36"/>
      <c r="K44" s="36"/>
      <c r="L44" s="36"/>
      <c r="M44" s="36"/>
      <c r="N44" s="37"/>
      <c r="P44" s="28" t="str">
        <f t="shared" si="9"/>
        <v/>
      </c>
      <c r="R44" s="43">
        <v>34</v>
      </c>
      <c r="S44" s="43" t="s">
        <v>70</v>
      </c>
      <c r="T44" s="44">
        <f t="shared" si="21"/>
        <v>0</v>
      </c>
      <c r="U44" s="43"/>
      <c r="V44" s="49"/>
      <c r="W44" s="45" t="str">
        <f t="shared" si="22"/>
        <v/>
      </c>
      <c r="X44" s="46"/>
      <c r="AA44" s="108" t="str">
        <f t="shared" si="10"/>
        <v>0</v>
      </c>
      <c r="AB44" s="108" t="str">
        <f t="shared" si="11"/>
        <v>1102</v>
      </c>
      <c r="AC44" s="115">
        <v>43</v>
      </c>
      <c r="AD44" s="119">
        <f t="shared" si="2"/>
        <v>0</v>
      </c>
      <c r="AE44" s="117"/>
      <c r="AF44" s="118">
        <f t="shared" si="12"/>
        <v>0</v>
      </c>
      <c r="AG44" s="118" t="str">
        <f t="shared" si="3"/>
        <v/>
      </c>
      <c r="AH44" s="117" t="str">
        <f t="shared" si="13"/>
        <v/>
      </c>
      <c r="AI44" s="117" t="str">
        <f t="shared" si="4"/>
        <v/>
      </c>
      <c r="AJ44" s="117" t="e">
        <f>VLOOKUP(AA44,科目コード!$F$2:$G$50,2,FALSE)</f>
        <v>#N/A</v>
      </c>
      <c r="AK44" s="117" t="e">
        <f>VLOOKUP(AA44,科目コード!$F$2:$H$50,3,FALSE)</f>
        <v>#N/A</v>
      </c>
      <c r="AL44" s="117" t="str">
        <f t="shared" si="16"/>
        <v/>
      </c>
      <c r="AM44" s="117">
        <f t="shared" si="14"/>
        <v>1102</v>
      </c>
      <c r="AN44" s="117" t="str">
        <f t="shared" si="5"/>
        <v/>
      </c>
      <c r="AO44" s="117">
        <f>VLOOKUP(AB44,科目コード!$F$2:$H$50,2,FALSE)</f>
        <v>0</v>
      </c>
      <c r="AP44" s="117">
        <f>VLOOKUP(AB44,科目コード!$F$2:$H$50,3,FALSE)</f>
        <v>0</v>
      </c>
      <c r="AQ44" s="117" t="str">
        <f t="shared" si="17"/>
        <v/>
      </c>
      <c r="AR44" s="117">
        <f t="shared" si="6"/>
        <v>0</v>
      </c>
      <c r="AS44" s="117">
        <f t="shared" si="7"/>
        <v>0</v>
      </c>
      <c r="AT44" s="117">
        <f t="shared" si="8"/>
        <v>0</v>
      </c>
    </row>
    <row r="45" spans="1:46" ht="15.95" customHeight="1" x14ac:dyDescent="0.15">
      <c r="A45" s="32"/>
      <c r="B45" s="33"/>
      <c r="C45" s="34"/>
      <c r="D45" s="34"/>
      <c r="E45" s="35" t="str">
        <f t="shared" si="15"/>
        <v/>
      </c>
      <c r="F45" s="36"/>
      <c r="G45" s="103" t="str">
        <f t="shared" si="0"/>
        <v/>
      </c>
      <c r="H45" s="36"/>
      <c r="I45" s="103" t="str">
        <f t="shared" si="1"/>
        <v/>
      </c>
      <c r="J45" s="36"/>
      <c r="K45" s="36"/>
      <c r="L45" s="36"/>
      <c r="M45" s="36"/>
      <c r="N45" s="37"/>
      <c r="P45" s="28" t="str">
        <f t="shared" si="9"/>
        <v/>
      </c>
      <c r="R45" s="43">
        <v>35</v>
      </c>
      <c r="S45" s="43" t="s">
        <v>71</v>
      </c>
      <c r="T45" s="44">
        <f t="shared" si="21"/>
        <v>0</v>
      </c>
      <c r="U45" s="43"/>
      <c r="V45" s="49"/>
      <c r="W45" s="45" t="str">
        <f t="shared" si="22"/>
        <v/>
      </c>
      <c r="X45" s="46"/>
      <c r="AA45" s="108" t="str">
        <f t="shared" si="10"/>
        <v>0</v>
      </c>
      <c r="AB45" s="108" t="str">
        <f t="shared" si="11"/>
        <v>1102</v>
      </c>
      <c r="AC45" s="115">
        <v>44</v>
      </c>
      <c r="AD45" s="119">
        <f t="shared" si="2"/>
        <v>0</v>
      </c>
      <c r="AE45" s="117"/>
      <c r="AF45" s="118">
        <f t="shared" si="12"/>
        <v>0</v>
      </c>
      <c r="AG45" s="118" t="str">
        <f t="shared" si="3"/>
        <v/>
      </c>
      <c r="AH45" s="117" t="str">
        <f t="shared" si="13"/>
        <v/>
      </c>
      <c r="AI45" s="117" t="str">
        <f t="shared" si="4"/>
        <v/>
      </c>
      <c r="AJ45" s="117" t="e">
        <f>VLOOKUP(AA45,科目コード!$F$2:$G$50,2,FALSE)</f>
        <v>#N/A</v>
      </c>
      <c r="AK45" s="117" t="e">
        <f>VLOOKUP(AA45,科目コード!$F$2:$H$50,3,FALSE)</f>
        <v>#N/A</v>
      </c>
      <c r="AL45" s="117" t="str">
        <f t="shared" si="16"/>
        <v/>
      </c>
      <c r="AM45" s="117">
        <f t="shared" si="14"/>
        <v>1102</v>
      </c>
      <c r="AN45" s="117" t="str">
        <f t="shared" si="5"/>
        <v/>
      </c>
      <c r="AO45" s="117">
        <f>VLOOKUP(AB45,科目コード!$F$2:$H$50,2,FALSE)</f>
        <v>0</v>
      </c>
      <c r="AP45" s="117">
        <f>VLOOKUP(AB45,科目コード!$F$2:$H$50,3,FALSE)</f>
        <v>0</v>
      </c>
      <c r="AQ45" s="117" t="str">
        <f t="shared" si="17"/>
        <v/>
      </c>
      <c r="AR45" s="117">
        <f t="shared" si="6"/>
        <v>0</v>
      </c>
      <c r="AS45" s="117">
        <f t="shared" si="7"/>
        <v>0</v>
      </c>
      <c r="AT45" s="117">
        <f t="shared" si="8"/>
        <v>0</v>
      </c>
    </row>
    <row r="46" spans="1:46" ht="15.95" customHeight="1" x14ac:dyDescent="0.15">
      <c r="A46" s="32"/>
      <c r="B46" s="33"/>
      <c r="C46" s="34"/>
      <c r="D46" s="34"/>
      <c r="E46" s="35" t="str">
        <f t="shared" si="15"/>
        <v/>
      </c>
      <c r="F46" s="36"/>
      <c r="G46" s="103" t="str">
        <f t="shared" si="0"/>
        <v/>
      </c>
      <c r="H46" s="36"/>
      <c r="I46" s="103" t="str">
        <f t="shared" si="1"/>
        <v/>
      </c>
      <c r="J46" s="36"/>
      <c r="K46" s="36"/>
      <c r="L46" s="36"/>
      <c r="M46" s="36"/>
      <c r="N46" s="37"/>
      <c r="P46" s="28" t="str">
        <f t="shared" si="9"/>
        <v/>
      </c>
      <c r="R46" s="43">
        <v>36</v>
      </c>
      <c r="S46" s="43" t="s">
        <v>72</v>
      </c>
      <c r="T46" s="44">
        <f t="shared" si="21"/>
        <v>0</v>
      </c>
      <c r="U46" s="43"/>
      <c r="V46" s="49"/>
      <c r="W46" s="45" t="str">
        <f t="shared" si="22"/>
        <v/>
      </c>
      <c r="X46" s="46"/>
      <c r="AA46" s="108" t="str">
        <f t="shared" si="10"/>
        <v>0</v>
      </c>
      <c r="AB46" s="108" t="str">
        <f t="shared" si="11"/>
        <v>1102</v>
      </c>
      <c r="AC46" s="115">
        <v>45</v>
      </c>
      <c r="AD46" s="119">
        <f t="shared" si="2"/>
        <v>0</v>
      </c>
      <c r="AE46" s="117"/>
      <c r="AF46" s="118">
        <f t="shared" si="12"/>
        <v>0</v>
      </c>
      <c r="AG46" s="118" t="str">
        <f t="shared" si="3"/>
        <v/>
      </c>
      <c r="AH46" s="117" t="str">
        <f t="shared" si="13"/>
        <v/>
      </c>
      <c r="AI46" s="117" t="str">
        <f t="shared" si="4"/>
        <v/>
      </c>
      <c r="AJ46" s="117" t="e">
        <f>VLOOKUP(AA46,科目コード!$F$2:$G$50,2,FALSE)</f>
        <v>#N/A</v>
      </c>
      <c r="AK46" s="117" t="e">
        <f>VLOOKUP(AA46,科目コード!$F$2:$H$50,3,FALSE)</f>
        <v>#N/A</v>
      </c>
      <c r="AL46" s="117" t="str">
        <f t="shared" si="16"/>
        <v/>
      </c>
      <c r="AM46" s="117">
        <f t="shared" si="14"/>
        <v>1102</v>
      </c>
      <c r="AN46" s="117" t="str">
        <f t="shared" si="5"/>
        <v/>
      </c>
      <c r="AO46" s="117">
        <f>VLOOKUP(AB46,科目コード!$F$2:$H$50,2,FALSE)</f>
        <v>0</v>
      </c>
      <c r="AP46" s="117">
        <f>VLOOKUP(AB46,科目コード!$F$2:$H$50,3,FALSE)</f>
        <v>0</v>
      </c>
      <c r="AQ46" s="117" t="str">
        <f t="shared" si="17"/>
        <v/>
      </c>
      <c r="AR46" s="117">
        <f t="shared" si="6"/>
        <v>0</v>
      </c>
      <c r="AS46" s="117">
        <f t="shared" si="7"/>
        <v>0</v>
      </c>
      <c r="AT46" s="117">
        <f t="shared" si="8"/>
        <v>0</v>
      </c>
    </row>
    <row r="47" spans="1:46" ht="15.95" customHeight="1" x14ac:dyDescent="0.15">
      <c r="A47" s="32"/>
      <c r="B47" s="33"/>
      <c r="C47" s="34"/>
      <c r="D47" s="34"/>
      <c r="E47" s="35" t="str">
        <f t="shared" si="15"/>
        <v/>
      </c>
      <c r="F47" s="36"/>
      <c r="G47" s="103" t="str">
        <f t="shared" si="0"/>
        <v/>
      </c>
      <c r="H47" s="36"/>
      <c r="I47" s="103" t="str">
        <f t="shared" si="1"/>
        <v/>
      </c>
      <c r="J47" s="36"/>
      <c r="K47" s="36"/>
      <c r="L47" s="36"/>
      <c r="M47" s="36"/>
      <c r="N47" s="37"/>
      <c r="P47" s="28" t="str">
        <f t="shared" si="9"/>
        <v/>
      </c>
      <c r="R47" s="43">
        <v>37</v>
      </c>
      <c r="S47" s="43" t="s">
        <v>73</v>
      </c>
      <c r="T47" s="44">
        <f t="shared" si="21"/>
        <v>0</v>
      </c>
      <c r="U47" s="43"/>
      <c r="V47" s="49"/>
      <c r="W47" s="45" t="str">
        <f t="shared" si="22"/>
        <v/>
      </c>
      <c r="X47" s="46"/>
      <c r="AA47" s="108" t="str">
        <f t="shared" si="10"/>
        <v>0</v>
      </c>
      <c r="AB47" s="108" t="str">
        <f t="shared" si="11"/>
        <v>1102</v>
      </c>
      <c r="AC47" s="115">
        <v>46</v>
      </c>
      <c r="AD47" s="119">
        <f t="shared" si="2"/>
        <v>0</v>
      </c>
      <c r="AE47" s="117"/>
      <c r="AF47" s="118">
        <f t="shared" si="12"/>
        <v>0</v>
      </c>
      <c r="AG47" s="118" t="str">
        <f t="shared" si="3"/>
        <v/>
      </c>
      <c r="AH47" s="117" t="str">
        <f t="shared" si="13"/>
        <v/>
      </c>
      <c r="AI47" s="117" t="str">
        <f t="shared" si="4"/>
        <v/>
      </c>
      <c r="AJ47" s="117" t="e">
        <f>VLOOKUP(AA47,科目コード!$F$2:$G$50,2,FALSE)</f>
        <v>#N/A</v>
      </c>
      <c r="AK47" s="117" t="e">
        <f>VLOOKUP(AA47,科目コード!$F$2:$H$50,3,FALSE)</f>
        <v>#N/A</v>
      </c>
      <c r="AL47" s="117" t="str">
        <f t="shared" si="16"/>
        <v/>
      </c>
      <c r="AM47" s="117">
        <f t="shared" si="14"/>
        <v>1102</v>
      </c>
      <c r="AN47" s="117" t="str">
        <f t="shared" si="5"/>
        <v/>
      </c>
      <c r="AO47" s="117">
        <f>VLOOKUP(AB47,科目コード!$F$2:$H$50,2,FALSE)</f>
        <v>0</v>
      </c>
      <c r="AP47" s="117">
        <f>VLOOKUP(AB47,科目コード!$F$2:$H$50,3,FALSE)</f>
        <v>0</v>
      </c>
      <c r="AQ47" s="117" t="str">
        <f t="shared" si="17"/>
        <v/>
      </c>
      <c r="AR47" s="117">
        <f t="shared" si="6"/>
        <v>0</v>
      </c>
      <c r="AS47" s="117">
        <f t="shared" si="7"/>
        <v>0</v>
      </c>
      <c r="AT47" s="117">
        <f t="shared" si="8"/>
        <v>0</v>
      </c>
    </row>
    <row r="48" spans="1:46" ht="15.95" customHeight="1" x14ac:dyDescent="0.15">
      <c r="A48" s="32"/>
      <c r="B48" s="33"/>
      <c r="C48" s="34"/>
      <c r="D48" s="34"/>
      <c r="E48" s="35" t="str">
        <f t="shared" si="15"/>
        <v/>
      </c>
      <c r="F48" s="36"/>
      <c r="G48" s="103" t="str">
        <f t="shared" si="0"/>
        <v/>
      </c>
      <c r="H48" s="36"/>
      <c r="I48" s="103" t="str">
        <f t="shared" si="1"/>
        <v/>
      </c>
      <c r="J48" s="36"/>
      <c r="K48" s="36"/>
      <c r="L48" s="36"/>
      <c r="M48" s="36"/>
      <c r="N48" s="37"/>
      <c r="P48" s="28" t="str">
        <f t="shared" si="9"/>
        <v/>
      </c>
      <c r="R48" s="43">
        <v>38</v>
      </c>
      <c r="S48" s="43" t="s">
        <v>74</v>
      </c>
      <c r="T48" s="44">
        <f t="shared" si="21"/>
        <v>0</v>
      </c>
      <c r="U48" s="43"/>
      <c r="V48" s="49"/>
      <c r="W48" s="45" t="str">
        <f t="shared" si="22"/>
        <v/>
      </c>
      <c r="X48" s="46"/>
      <c r="AA48" s="108" t="str">
        <f t="shared" si="10"/>
        <v>0</v>
      </c>
      <c r="AB48" s="108" t="str">
        <f t="shared" si="11"/>
        <v>1102</v>
      </c>
      <c r="AC48" s="115">
        <v>47</v>
      </c>
      <c r="AD48" s="119">
        <f t="shared" si="2"/>
        <v>0</v>
      </c>
      <c r="AE48" s="117"/>
      <c r="AF48" s="118">
        <f t="shared" si="12"/>
        <v>0</v>
      </c>
      <c r="AG48" s="118" t="str">
        <f t="shared" si="3"/>
        <v/>
      </c>
      <c r="AH48" s="117" t="str">
        <f t="shared" si="13"/>
        <v/>
      </c>
      <c r="AI48" s="117" t="str">
        <f t="shared" si="4"/>
        <v/>
      </c>
      <c r="AJ48" s="117" t="e">
        <f>VLOOKUP(AA48,科目コード!$F$2:$G$50,2,FALSE)</f>
        <v>#N/A</v>
      </c>
      <c r="AK48" s="117" t="e">
        <f>VLOOKUP(AA48,科目コード!$F$2:$H$50,3,FALSE)</f>
        <v>#N/A</v>
      </c>
      <c r="AL48" s="117" t="str">
        <f t="shared" si="16"/>
        <v/>
      </c>
      <c r="AM48" s="117">
        <f t="shared" si="14"/>
        <v>1102</v>
      </c>
      <c r="AN48" s="117" t="str">
        <f t="shared" si="5"/>
        <v/>
      </c>
      <c r="AO48" s="117">
        <f>VLOOKUP(AB48,科目コード!$F$2:$H$50,2,FALSE)</f>
        <v>0</v>
      </c>
      <c r="AP48" s="117">
        <f>VLOOKUP(AB48,科目コード!$F$2:$H$50,3,FALSE)</f>
        <v>0</v>
      </c>
      <c r="AQ48" s="117" t="str">
        <f t="shared" si="17"/>
        <v/>
      </c>
      <c r="AR48" s="117">
        <f t="shared" si="6"/>
        <v>0</v>
      </c>
      <c r="AS48" s="117">
        <f t="shared" si="7"/>
        <v>0</v>
      </c>
      <c r="AT48" s="117">
        <f t="shared" si="8"/>
        <v>0</v>
      </c>
    </row>
    <row r="49" spans="1:46" ht="15.95" customHeight="1" x14ac:dyDescent="0.15">
      <c r="A49" s="32"/>
      <c r="B49" s="33"/>
      <c r="C49" s="34"/>
      <c r="D49" s="34"/>
      <c r="E49" s="35" t="str">
        <f t="shared" si="15"/>
        <v/>
      </c>
      <c r="F49" s="36"/>
      <c r="G49" s="103" t="str">
        <f t="shared" si="0"/>
        <v/>
      </c>
      <c r="H49" s="36"/>
      <c r="I49" s="103" t="str">
        <f t="shared" si="1"/>
        <v/>
      </c>
      <c r="J49" s="36"/>
      <c r="K49" s="36"/>
      <c r="L49" s="36"/>
      <c r="M49" s="36"/>
      <c r="N49" s="37"/>
      <c r="P49" s="28" t="str">
        <f t="shared" si="9"/>
        <v/>
      </c>
      <c r="R49" s="43">
        <v>39</v>
      </c>
      <c r="S49" s="43" t="s">
        <v>75</v>
      </c>
      <c r="T49" s="44">
        <f t="shared" si="21"/>
        <v>0</v>
      </c>
      <c r="U49" s="43"/>
      <c r="V49" s="49"/>
      <c r="W49" s="45"/>
      <c r="X49" s="46"/>
      <c r="AA49" s="108" t="str">
        <f t="shared" si="10"/>
        <v>0</v>
      </c>
      <c r="AB49" s="108" t="str">
        <f t="shared" si="11"/>
        <v>1102</v>
      </c>
      <c r="AC49" s="115">
        <v>48</v>
      </c>
      <c r="AD49" s="119">
        <f t="shared" si="2"/>
        <v>0</v>
      </c>
      <c r="AE49" s="117"/>
      <c r="AF49" s="118">
        <f t="shared" si="12"/>
        <v>0</v>
      </c>
      <c r="AG49" s="118" t="str">
        <f t="shared" si="3"/>
        <v/>
      </c>
      <c r="AH49" s="117" t="str">
        <f t="shared" si="13"/>
        <v/>
      </c>
      <c r="AI49" s="117" t="str">
        <f t="shared" si="4"/>
        <v/>
      </c>
      <c r="AJ49" s="117" t="e">
        <f>VLOOKUP(AA49,科目コード!$F$2:$G$50,2,FALSE)</f>
        <v>#N/A</v>
      </c>
      <c r="AK49" s="117" t="e">
        <f>VLOOKUP(AA49,科目コード!$F$2:$H$50,3,FALSE)</f>
        <v>#N/A</v>
      </c>
      <c r="AL49" s="117" t="str">
        <f t="shared" si="16"/>
        <v/>
      </c>
      <c r="AM49" s="117">
        <f t="shared" si="14"/>
        <v>1102</v>
      </c>
      <c r="AN49" s="117" t="str">
        <f t="shared" si="5"/>
        <v/>
      </c>
      <c r="AO49" s="117">
        <f>VLOOKUP(AB49,科目コード!$F$2:$H$50,2,FALSE)</f>
        <v>0</v>
      </c>
      <c r="AP49" s="117">
        <f>VLOOKUP(AB49,科目コード!$F$2:$H$50,3,FALSE)</f>
        <v>0</v>
      </c>
      <c r="AQ49" s="117" t="str">
        <f t="shared" si="17"/>
        <v/>
      </c>
      <c r="AR49" s="117">
        <f t="shared" si="6"/>
        <v>0</v>
      </c>
      <c r="AS49" s="117">
        <f t="shared" si="7"/>
        <v>0</v>
      </c>
      <c r="AT49" s="117">
        <f t="shared" si="8"/>
        <v>0</v>
      </c>
    </row>
    <row r="50" spans="1:46" ht="15.95" customHeight="1" x14ac:dyDescent="0.15">
      <c r="A50" s="32"/>
      <c r="B50" s="33"/>
      <c r="C50" s="34"/>
      <c r="D50" s="34"/>
      <c r="E50" s="35" t="str">
        <f t="shared" si="15"/>
        <v/>
      </c>
      <c r="F50" s="36"/>
      <c r="G50" s="103" t="str">
        <f t="shared" si="0"/>
        <v/>
      </c>
      <c r="H50" s="36"/>
      <c r="I50" s="103" t="str">
        <f t="shared" si="1"/>
        <v/>
      </c>
      <c r="J50" s="36"/>
      <c r="K50" s="36"/>
      <c r="L50" s="36"/>
      <c r="M50" s="36"/>
      <c r="N50" s="37"/>
      <c r="P50" s="28" t="str">
        <f t="shared" si="9"/>
        <v/>
      </c>
      <c r="R50" s="43">
        <v>40</v>
      </c>
      <c r="S50" s="43" t="s">
        <v>76</v>
      </c>
      <c r="T50" s="44">
        <f t="shared" si="21"/>
        <v>0</v>
      </c>
      <c r="U50" s="43"/>
      <c r="V50" s="49"/>
      <c r="W50" s="45"/>
      <c r="X50" s="46"/>
      <c r="AA50" s="108" t="str">
        <f t="shared" si="10"/>
        <v>0</v>
      </c>
      <c r="AB50" s="108" t="str">
        <f t="shared" si="11"/>
        <v>1102</v>
      </c>
      <c r="AC50" s="115">
        <v>49</v>
      </c>
      <c r="AD50" s="119">
        <f t="shared" si="2"/>
        <v>0</v>
      </c>
      <c r="AE50" s="117"/>
      <c r="AF50" s="118">
        <f t="shared" si="12"/>
        <v>0</v>
      </c>
      <c r="AG50" s="118" t="str">
        <f t="shared" si="3"/>
        <v/>
      </c>
      <c r="AH50" s="117" t="str">
        <f t="shared" si="13"/>
        <v/>
      </c>
      <c r="AI50" s="117" t="str">
        <f t="shared" si="4"/>
        <v/>
      </c>
      <c r="AJ50" s="117" t="e">
        <f>VLOOKUP(AA50,科目コード!$F$2:$G$50,2,FALSE)</f>
        <v>#N/A</v>
      </c>
      <c r="AK50" s="117" t="e">
        <f>VLOOKUP(AA50,科目コード!$F$2:$H$50,3,FALSE)</f>
        <v>#N/A</v>
      </c>
      <c r="AL50" s="117" t="str">
        <f t="shared" si="16"/>
        <v/>
      </c>
      <c r="AM50" s="117">
        <f t="shared" si="14"/>
        <v>1102</v>
      </c>
      <c r="AN50" s="117" t="str">
        <f t="shared" si="5"/>
        <v/>
      </c>
      <c r="AO50" s="117">
        <f>VLOOKUP(AB50,科目コード!$F$2:$H$50,2,FALSE)</f>
        <v>0</v>
      </c>
      <c r="AP50" s="117">
        <f>VLOOKUP(AB50,科目コード!$F$2:$H$50,3,FALSE)</f>
        <v>0</v>
      </c>
      <c r="AQ50" s="117" t="str">
        <f t="shared" si="17"/>
        <v/>
      </c>
      <c r="AR50" s="117">
        <f t="shared" si="6"/>
        <v>0</v>
      </c>
      <c r="AS50" s="117">
        <f t="shared" si="7"/>
        <v>0</v>
      </c>
      <c r="AT50" s="117">
        <f t="shared" si="8"/>
        <v>0</v>
      </c>
    </row>
    <row r="51" spans="1:46" ht="15.95" customHeight="1" x14ac:dyDescent="0.15">
      <c r="A51" s="32"/>
      <c r="B51" s="33"/>
      <c r="C51" s="34"/>
      <c r="D51" s="34"/>
      <c r="E51" s="35" t="str">
        <f t="shared" si="15"/>
        <v/>
      </c>
      <c r="F51" s="36"/>
      <c r="G51" s="103" t="str">
        <f t="shared" si="0"/>
        <v/>
      </c>
      <c r="H51" s="36"/>
      <c r="I51" s="103" t="str">
        <f t="shared" si="1"/>
        <v/>
      </c>
      <c r="J51" s="36"/>
      <c r="K51" s="36"/>
      <c r="L51" s="36"/>
      <c r="M51" s="36"/>
      <c r="N51" s="37"/>
      <c r="P51" s="28" t="str">
        <f t="shared" si="9"/>
        <v/>
      </c>
      <c r="R51" s="43">
        <v>41</v>
      </c>
      <c r="S51" s="43" t="s">
        <v>77</v>
      </c>
      <c r="T51" s="44">
        <f t="shared" si="21"/>
        <v>0</v>
      </c>
      <c r="U51" s="43"/>
      <c r="V51" s="49"/>
      <c r="W51" s="45"/>
      <c r="X51" s="46"/>
      <c r="AA51" s="108" t="str">
        <f t="shared" si="10"/>
        <v>0</v>
      </c>
      <c r="AB51" s="108" t="str">
        <f t="shared" si="11"/>
        <v>1102</v>
      </c>
      <c r="AC51" s="115">
        <v>50</v>
      </c>
      <c r="AD51" s="119">
        <f t="shared" si="2"/>
        <v>0</v>
      </c>
      <c r="AE51" s="117"/>
      <c r="AF51" s="118">
        <f t="shared" si="12"/>
        <v>0</v>
      </c>
      <c r="AG51" s="118" t="str">
        <f t="shared" si="3"/>
        <v/>
      </c>
      <c r="AH51" s="117" t="str">
        <f t="shared" si="13"/>
        <v/>
      </c>
      <c r="AI51" s="117" t="str">
        <f t="shared" si="4"/>
        <v/>
      </c>
      <c r="AJ51" s="117" t="e">
        <f>VLOOKUP(AA51,科目コード!$F$2:$G$50,2,FALSE)</f>
        <v>#N/A</v>
      </c>
      <c r="AK51" s="117" t="e">
        <f>VLOOKUP(AA51,科目コード!$F$2:$H$50,3,FALSE)</f>
        <v>#N/A</v>
      </c>
      <c r="AL51" s="117" t="str">
        <f t="shared" si="16"/>
        <v/>
      </c>
      <c r="AM51" s="117">
        <f t="shared" si="14"/>
        <v>1102</v>
      </c>
      <c r="AN51" s="117" t="str">
        <f t="shared" si="5"/>
        <v/>
      </c>
      <c r="AO51" s="117">
        <f>VLOOKUP(AB51,科目コード!$F$2:$H$50,2,FALSE)</f>
        <v>0</v>
      </c>
      <c r="AP51" s="117">
        <f>VLOOKUP(AB51,科目コード!$F$2:$H$50,3,FALSE)</f>
        <v>0</v>
      </c>
      <c r="AQ51" s="117" t="str">
        <f t="shared" si="17"/>
        <v/>
      </c>
      <c r="AR51" s="117">
        <f t="shared" si="6"/>
        <v>0</v>
      </c>
      <c r="AS51" s="117">
        <f t="shared" si="7"/>
        <v>0</v>
      </c>
      <c r="AT51" s="117">
        <f t="shared" si="8"/>
        <v>0</v>
      </c>
    </row>
    <row r="52" spans="1:46" ht="15.95" customHeight="1" x14ac:dyDescent="0.15">
      <c r="A52" s="32"/>
      <c r="B52" s="33"/>
      <c r="C52" s="34"/>
      <c r="D52" s="34"/>
      <c r="E52" s="35" t="str">
        <f t="shared" si="15"/>
        <v/>
      </c>
      <c r="F52" s="36"/>
      <c r="G52" s="103" t="str">
        <f t="shared" si="0"/>
        <v/>
      </c>
      <c r="H52" s="36"/>
      <c r="I52" s="103" t="str">
        <f t="shared" si="1"/>
        <v/>
      </c>
      <c r="J52" s="36"/>
      <c r="K52" s="36"/>
      <c r="L52" s="36"/>
      <c r="M52" s="36"/>
      <c r="N52" s="37"/>
      <c r="P52" s="28" t="str">
        <f t="shared" si="9"/>
        <v/>
      </c>
      <c r="R52" s="43">
        <v>42</v>
      </c>
      <c r="S52" s="43" t="s">
        <v>78</v>
      </c>
      <c r="T52" s="44">
        <f t="shared" si="21"/>
        <v>0</v>
      </c>
      <c r="U52" s="43"/>
      <c r="V52" s="49"/>
      <c r="W52" s="45" t="str">
        <f t="shared" si="22"/>
        <v/>
      </c>
      <c r="X52" s="46"/>
      <c r="AA52" s="108" t="str">
        <f t="shared" si="10"/>
        <v>0</v>
      </c>
      <c r="AB52" s="108" t="str">
        <f t="shared" si="11"/>
        <v>1102</v>
      </c>
      <c r="AC52" s="115">
        <v>51</v>
      </c>
      <c r="AD52" s="119">
        <f t="shared" si="2"/>
        <v>0</v>
      </c>
      <c r="AE52" s="117"/>
      <c r="AF52" s="118">
        <f t="shared" si="12"/>
        <v>0</v>
      </c>
      <c r="AG52" s="118" t="str">
        <f t="shared" si="3"/>
        <v/>
      </c>
      <c r="AH52" s="117" t="str">
        <f t="shared" si="13"/>
        <v/>
      </c>
      <c r="AI52" s="117" t="str">
        <f t="shared" si="4"/>
        <v/>
      </c>
      <c r="AJ52" s="117" t="e">
        <f>VLOOKUP(AA52,科目コード!$F$2:$G$50,2,FALSE)</f>
        <v>#N/A</v>
      </c>
      <c r="AK52" s="117" t="e">
        <f>VLOOKUP(AA52,科目コード!$F$2:$H$50,3,FALSE)</f>
        <v>#N/A</v>
      </c>
      <c r="AL52" s="117" t="str">
        <f t="shared" si="16"/>
        <v/>
      </c>
      <c r="AM52" s="117">
        <f t="shared" si="14"/>
        <v>1102</v>
      </c>
      <c r="AN52" s="117" t="str">
        <f t="shared" si="5"/>
        <v/>
      </c>
      <c r="AO52" s="117">
        <f>VLOOKUP(AB52,科目コード!$F$2:$H$50,2,FALSE)</f>
        <v>0</v>
      </c>
      <c r="AP52" s="117">
        <f>VLOOKUP(AB52,科目コード!$F$2:$H$50,3,FALSE)</f>
        <v>0</v>
      </c>
      <c r="AQ52" s="117" t="str">
        <f t="shared" si="17"/>
        <v/>
      </c>
      <c r="AR52" s="117">
        <f t="shared" si="6"/>
        <v>0</v>
      </c>
      <c r="AS52" s="117">
        <f t="shared" si="7"/>
        <v>0</v>
      </c>
      <c r="AT52" s="117">
        <f t="shared" si="8"/>
        <v>0</v>
      </c>
    </row>
    <row r="53" spans="1:46" ht="15.95" customHeight="1" x14ac:dyDescent="0.15">
      <c r="A53" s="32"/>
      <c r="B53" s="33"/>
      <c r="C53" s="34"/>
      <c r="D53" s="34"/>
      <c r="E53" s="35" t="str">
        <f t="shared" si="15"/>
        <v/>
      </c>
      <c r="F53" s="36"/>
      <c r="G53" s="103" t="str">
        <f t="shared" si="0"/>
        <v/>
      </c>
      <c r="H53" s="36"/>
      <c r="I53" s="103" t="str">
        <f t="shared" si="1"/>
        <v/>
      </c>
      <c r="J53" s="36"/>
      <c r="K53" s="36"/>
      <c r="L53" s="36"/>
      <c r="M53" s="36"/>
      <c r="N53" s="37"/>
      <c r="P53" s="28" t="str">
        <f t="shared" si="9"/>
        <v/>
      </c>
      <c r="R53" s="43">
        <v>43</v>
      </c>
      <c r="S53" s="43" t="s">
        <v>84</v>
      </c>
      <c r="T53" s="44">
        <f t="shared" si="21"/>
        <v>0</v>
      </c>
      <c r="U53" s="43"/>
      <c r="V53" s="49"/>
      <c r="W53" s="45" t="str">
        <f t="shared" si="22"/>
        <v/>
      </c>
      <c r="X53" s="46"/>
      <c r="AA53" s="108" t="str">
        <f t="shared" si="10"/>
        <v>0</v>
      </c>
      <c r="AB53" s="108" t="str">
        <f t="shared" si="11"/>
        <v>1102</v>
      </c>
      <c r="AC53" s="115">
        <v>52</v>
      </c>
      <c r="AD53" s="119">
        <f t="shared" si="2"/>
        <v>0</v>
      </c>
      <c r="AE53" s="117"/>
      <c r="AF53" s="118">
        <f t="shared" si="12"/>
        <v>0</v>
      </c>
      <c r="AG53" s="118" t="str">
        <f t="shared" si="3"/>
        <v/>
      </c>
      <c r="AH53" s="117" t="str">
        <f t="shared" si="13"/>
        <v/>
      </c>
      <c r="AI53" s="117" t="str">
        <f t="shared" si="4"/>
        <v/>
      </c>
      <c r="AJ53" s="117" t="e">
        <f>VLOOKUP(AA53,科目コード!$F$2:$G$50,2,FALSE)</f>
        <v>#N/A</v>
      </c>
      <c r="AK53" s="117" t="e">
        <f>VLOOKUP(AA53,科目コード!$F$2:$H$50,3,FALSE)</f>
        <v>#N/A</v>
      </c>
      <c r="AL53" s="117" t="str">
        <f t="shared" si="16"/>
        <v/>
      </c>
      <c r="AM53" s="117">
        <f t="shared" si="14"/>
        <v>1102</v>
      </c>
      <c r="AN53" s="117" t="str">
        <f t="shared" si="5"/>
        <v/>
      </c>
      <c r="AO53" s="117">
        <f>VLOOKUP(AB53,科目コード!$F$2:$H$50,2,FALSE)</f>
        <v>0</v>
      </c>
      <c r="AP53" s="117">
        <f>VLOOKUP(AB53,科目コード!$F$2:$H$50,3,FALSE)</f>
        <v>0</v>
      </c>
      <c r="AQ53" s="117" t="str">
        <f t="shared" si="17"/>
        <v/>
      </c>
      <c r="AR53" s="117">
        <f t="shared" si="6"/>
        <v>0</v>
      </c>
      <c r="AS53" s="117">
        <f t="shared" si="7"/>
        <v>0</v>
      </c>
      <c r="AT53" s="117">
        <f t="shared" si="8"/>
        <v>0</v>
      </c>
    </row>
    <row r="54" spans="1:46" ht="15.95" customHeight="1" x14ac:dyDescent="0.15">
      <c r="A54" s="32"/>
      <c r="B54" s="33"/>
      <c r="C54" s="34"/>
      <c r="D54" s="34"/>
      <c r="E54" s="35" t="str">
        <f t="shared" si="15"/>
        <v/>
      </c>
      <c r="F54" s="36"/>
      <c r="G54" s="103" t="str">
        <f t="shared" si="0"/>
        <v/>
      </c>
      <c r="H54" s="36"/>
      <c r="I54" s="103" t="str">
        <f t="shared" si="1"/>
        <v/>
      </c>
      <c r="J54" s="36"/>
      <c r="K54" s="36"/>
      <c r="L54" s="36"/>
      <c r="M54" s="36"/>
      <c r="N54" s="37"/>
      <c r="P54" s="28" t="str">
        <f t="shared" si="9"/>
        <v/>
      </c>
      <c r="R54" s="43">
        <v>44</v>
      </c>
      <c r="S54" s="43" t="s">
        <v>80</v>
      </c>
      <c r="T54" s="44">
        <f t="shared" si="21"/>
        <v>0</v>
      </c>
      <c r="U54" s="43"/>
      <c r="V54" s="49"/>
      <c r="W54" s="45" t="str">
        <f t="shared" si="22"/>
        <v/>
      </c>
      <c r="X54" s="46"/>
      <c r="AA54" s="108" t="str">
        <f t="shared" si="10"/>
        <v>0</v>
      </c>
      <c r="AB54" s="108" t="str">
        <f t="shared" si="11"/>
        <v>1102</v>
      </c>
      <c r="AC54" s="115">
        <v>53</v>
      </c>
      <c r="AD54" s="119">
        <f t="shared" si="2"/>
        <v>0</v>
      </c>
      <c r="AE54" s="117"/>
      <c r="AF54" s="118">
        <f t="shared" si="12"/>
        <v>0</v>
      </c>
      <c r="AG54" s="118" t="str">
        <f t="shared" si="3"/>
        <v/>
      </c>
      <c r="AH54" s="117" t="str">
        <f t="shared" si="13"/>
        <v/>
      </c>
      <c r="AI54" s="117" t="str">
        <f t="shared" si="4"/>
        <v/>
      </c>
      <c r="AJ54" s="117" t="e">
        <f>VLOOKUP(AA54,科目コード!$F$2:$G$50,2,FALSE)</f>
        <v>#N/A</v>
      </c>
      <c r="AK54" s="117" t="e">
        <f>VLOOKUP(AA54,科目コード!$F$2:$H$50,3,FALSE)</f>
        <v>#N/A</v>
      </c>
      <c r="AL54" s="117" t="str">
        <f t="shared" si="16"/>
        <v/>
      </c>
      <c r="AM54" s="117">
        <f t="shared" si="14"/>
        <v>1102</v>
      </c>
      <c r="AN54" s="117" t="str">
        <f t="shared" si="5"/>
        <v/>
      </c>
      <c r="AO54" s="117">
        <f>VLOOKUP(AB54,科目コード!$F$2:$H$50,2,FALSE)</f>
        <v>0</v>
      </c>
      <c r="AP54" s="117">
        <f>VLOOKUP(AB54,科目コード!$F$2:$H$50,3,FALSE)</f>
        <v>0</v>
      </c>
      <c r="AQ54" s="117" t="str">
        <f t="shared" si="17"/>
        <v/>
      </c>
      <c r="AR54" s="117">
        <f t="shared" si="6"/>
        <v>0</v>
      </c>
      <c r="AS54" s="117">
        <f t="shared" si="7"/>
        <v>0</v>
      </c>
      <c r="AT54" s="117">
        <f t="shared" si="8"/>
        <v>0</v>
      </c>
    </row>
    <row r="55" spans="1:46" ht="15.95" customHeight="1" x14ac:dyDescent="0.15">
      <c r="A55" s="32"/>
      <c r="B55" s="33"/>
      <c r="C55" s="34"/>
      <c r="D55" s="34"/>
      <c r="E55" s="35" t="str">
        <f t="shared" si="15"/>
        <v/>
      </c>
      <c r="F55" s="36"/>
      <c r="G55" s="103" t="str">
        <f t="shared" si="0"/>
        <v/>
      </c>
      <c r="H55" s="36"/>
      <c r="I55" s="103" t="str">
        <f t="shared" si="1"/>
        <v/>
      </c>
      <c r="J55" s="36"/>
      <c r="K55" s="36"/>
      <c r="L55" s="36"/>
      <c r="M55" s="36"/>
      <c r="N55" s="37"/>
      <c r="P55" s="28" t="str">
        <f t="shared" si="9"/>
        <v/>
      </c>
      <c r="R55" s="43"/>
      <c r="S55" s="43"/>
      <c r="T55" s="44" t="str">
        <f t="shared" si="21"/>
        <v/>
      </c>
      <c r="U55" s="43"/>
      <c r="V55" s="49"/>
      <c r="W55" s="45" t="str">
        <f t="shared" si="22"/>
        <v/>
      </c>
      <c r="X55" s="46"/>
      <c r="AA55" s="108" t="str">
        <f t="shared" si="10"/>
        <v>0</v>
      </c>
      <c r="AB55" s="108" t="str">
        <f t="shared" si="11"/>
        <v>1102</v>
      </c>
      <c r="AC55" s="115">
        <v>54</v>
      </c>
      <c r="AD55" s="119">
        <f t="shared" si="2"/>
        <v>0</v>
      </c>
      <c r="AE55" s="117"/>
      <c r="AF55" s="118">
        <f t="shared" si="12"/>
        <v>0</v>
      </c>
      <c r="AG55" s="118" t="str">
        <f t="shared" si="3"/>
        <v/>
      </c>
      <c r="AH55" s="117" t="str">
        <f t="shared" si="13"/>
        <v/>
      </c>
      <c r="AI55" s="117" t="str">
        <f t="shared" si="4"/>
        <v/>
      </c>
      <c r="AJ55" s="117" t="e">
        <f>VLOOKUP(AA55,科目コード!$F$2:$G$50,2,FALSE)</f>
        <v>#N/A</v>
      </c>
      <c r="AK55" s="117" t="e">
        <f>VLOOKUP(AA55,科目コード!$F$2:$H$50,3,FALSE)</f>
        <v>#N/A</v>
      </c>
      <c r="AL55" s="117" t="str">
        <f t="shared" si="16"/>
        <v/>
      </c>
      <c r="AM55" s="117">
        <f t="shared" si="14"/>
        <v>1102</v>
      </c>
      <c r="AN55" s="117" t="str">
        <f t="shared" si="5"/>
        <v/>
      </c>
      <c r="AO55" s="117">
        <f>VLOOKUP(AB55,科目コード!$F$2:$H$50,2,FALSE)</f>
        <v>0</v>
      </c>
      <c r="AP55" s="117">
        <f>VLOOKUP(AB55,科目コード!$F$2:$H$50,3,FALSE)</f>
        <v>0</v>
      </c>
      <c r="AQ55" s="117" t="str">
        <f t="shared" si="17"/>
        <v/>
      </c>
      <c r="AR55" s="117">
        <f t="shared" si="6"/>
        <v>0</v>
      </c>
      <c r="AS55" s="117">
        <f t="shared" si="7"/>
        <v>0</v>
      </c>
      <c r="AT55" s="117">
        <f t="shared" si="8"/>
        <v>0</v>
      </c>
    </row>
    <row r="56" spans="1:46" ht="15.95" customHeight="1" x14ac:dyDescent="0.15">
      <c r="A56" s="32"/>
      <c r="B56" s="33"/>
      <c r="C56" s="34"/>
      <c r="D56" s="34"/>
      <c r="E56" s="35" t="str">
        <f t="shared" si="15"/>
        <v/>
      </c>
      <c r="F56" s="36"/>
      <c r="G56" s="103" t="str">
        <f t="shared" si="0"/>
        <v/>
      </c>
      <c r="H56" s="36"/>
      <c r="I56" s="103" t="str">
        <f t="shared" si="1"/>
        <v/>
      </c>
      <c r="J56" s="36"/>
      <c r="K56" s="36"/>
      <c r="L56" s="36"/>
      <c r="M56" s="36"/>
      <c r="N56" s="37"/>
      <c r="P56" s="28" t="str">
        <f t="shared" si="9"/>
        <v/>
      </c>
      <c r="R56" s="43"/>
      <c r="S56" s="43"/>
      <c r="T56" s="44" t="str">
        <f t="shared" si="21"/>
        <v/>
      </c>
      <c r="U56" s="43"/>
      <c r="V56" s="49"/>
      <c r="W56" s="45" t="str">
        <f t="shared" si="22"/>
        <v/>
      </c>
      <c r="X56" s="46"/>
      <c r="AA56" s="108" t="str">
        <f t="shared" si="10"/>
        <v>0</v>
      </c>
      <c r="AB56" s="108" t="str">
        <f t="shared" si="11"/>
        <v>1102</v>
      </c>
      <c r="AC56" s="115">
        <v>55</v>
      </c>
      <c r="AD56" s="119">
        <f t="shared" si="2"/>
        <v>0</v>
      </c>
      <c r="AE56" s="117"/>
      <c r="AF56" s="118">
        <f t="shared" si="12"/>
        <v>0</v>
      </c>
      <c r="AG56" s="118" t="str">
        <f t="shared" si="3"/>
        <v/>
      </c>
      <c r="AH56" s="117" t="str">
        <f t="shared" si="13"/>
        <v/>
      </c>
      <c r="AI56" s="117" t="str">
        <f t="shared" si="4"/>
        <v/>
      </c>
      <c r="AJ56" s="117" t="e">
        <f>VLOOKUP(AA56,科目コード!$F$2:$G$50,2,FALSE)</f>
        <v>#N/A</v>
      </c>
      <c r="AK56" s="117" t="e">
        <f>VLOOKUP(AA56,科目コード!$F$2:$H$50,3,FALSE)</f>
        <v>#N/A</v>
      </c>
      <c r="AL56" s="117" t="str">
        <f t="shared" si="16"/>
        <v/>
      </c>
      <c r="AM56" s="117">
        <f t="shared" si="14"/>
        <v>1102</v>
      </c>
      <c r="AN56" s="117" t="str">
        <f t="shared" si="5"/>
        <v/>
      </c>
      <c r="AO56" s="117">
        <f>VLOOKUP(AB56,科目コード!$F$2:$H$50,2,FALSE)</f>
        <v>0</v>
      </c>
      <c r="AP56" s="117">
        <f>VLOOKUP(AB56,科目コード!$F$2:$H$50,3,FALSE)</f>
        <v>0</v>
      </c>
      <c r="AQ56" s="117" t="str">
        <f t="shared" si="17"/>
        <v/>
      </c>
      <c r="AR56" s="117">
        <f t="shared" si="6"/>
        <v>0</v>
      </c>
      <c r="AS56" s="117">
        <f t="shared" si="7"/>
        <v>0</v>
      </c>
      <c r="AT56" s="117">
        <f t="shared" si="8"/>
        <v>0</v>
      </c>
    </row>
    <row r="57" spans="1:46" ht="15.95" customHeight="1" x14ac:dyDescent="0.15">
      <c r="A57" s="32"/>
      <c r="B57" s="33"/>
      <c r="C57" s="34"/>
      <c r="D57" s="34"/>
      <c r="E57" s="35" t="str">
        <f t="shared" si="15"/>
        <v/>
      </c>
      <c r="F57" s="36"/>
      <c r="G57" s="103" t="str">
        <f t="shared" si="0"/>
        <v/>
      </c>
      <c r="H57" s="36"/>
      <c r="I57" s="103" t="str">
        <f t="shared" si="1"/>
        <v/>
      </c>
      <c r="J57" s="36"/>
      <c r="K57" s="36"/>
      <c r="L57" s="36"/>
      <c r="M57" s="36"/>
      <c r="N57" s="37"/>
      <c r="P57" s="28" t="str">
        <f t="shared" si="9"/>
        <v/>
      </c>
      <c r="R57" s="134" t="s">
        <v>46</v>
      </c>
      <c r="S57" s="135"/>
      <c r="T57" s="44">
        <f>SUM(T24:T56)</f>
        <v>0</v>
      </c>
      <c r="U57" s="43"/>
      <c r="V57" s="43"/>
      <c r="W57" s="45" t="str">
        <f>IF(U57="","",SUMIF($H$2:$H$1724,U57,$C$2:$C$1724))</f>
        <v/>
      </c>
      <c r="X57" s="46"/>
      <c r="AA57" s="108" t="str">
        <f t="shared" si="10"/>
        <v>0</v>
      </c>
      <c r="AB57" s="108" t="str">
        <f t="shared" si="11"/>
        <v>1102</v>
      </c>
      <c r="AC57" s="115">
        <v>56</v>
      </c>
      <c r="AD57" s="119">
        <f t="shared" si="2"/>
        <v>0</v>
      </c>
      <c r="AE57" s="117"/>
      <c r="AF57" s="118">
        <f t="shared" si="12"/>
        <v>0</v>
      </c>
      <c r="AG57" s="118" t="str">
        <f t="shared" si="3"/>
        <v/>
      </c>
      <c r="AH57" s="117" t="str">
        <f t="shared" si="13"/>
        <v/>
      </c>
      <c r="AI57" s="117" t="str">
        <f t="shared" si="4"/>
        <v/>
      </c>
      <c r="AJ57" s="117" t="e">
        <f>VLOOKUP(AA57,科目コード!$F$2:$G$50,2,FALSE)</f>
        <v>#N/A</v>
      </c>
      <c r="AK57" s="117" t="e">
        <f>VLOOKUP(AA57,科目コード!$F$2:$H$50,3,FALSE)</f>
        <v>#N/A</v>
      </c>
      <c r="AL57" s="117" t="str">
        <f t="shared" si="16"/>
        <v/>
      </c>
      <c r="AM57" s="117">
        <f t="shared" si="14"/>
        <v>1102</v>
      </c>
      <c r="AN57" s="117" t="str">
        <f t="shared" si="5"/>
        <v/>
      </c>
      <c r="AO57" s="117">
        <f>VLOOKUP(AB57,科目コード!$F$2:$H$50,2,FALSE)</f>
        <v>0</v>
      </c>
      <c r="AP57" s="117">
        <f>VLOOKUP(AB57,科目コード!$F$2:$H$50,3,FALSE)</f>
        <v>0</v>
      </c>
      <c r="AQ57" s="117" t="str">
        <f t="shared" si="17"/>
        <v/>
      </c>
      <c r="AR57" s="117">
        <f t="shared" si="6"/>
        <v>0</v>
      </c>
      <c r="AS57" s="117">
        <f t="shared" si="7"/>
        <v>0</v>
      </c>
      <c r="AT57" s="117">
        <f t="shared" si="8"/>
        <v>0</v>
      </c>
    </row>
    <row r="58" spans="1:46" ht="15.95" customHeight="1" x14ac:dyDescent="0.15">
      <c r="A58" s="32"/>
      <c r="B58" s="33"/>
      <c r="C58" s="34"/>
      <c r="D58" s="34"/>
      <c r="E58" s="35" t="str">
        <f t="shared" si="15"/>
        <v/>
      </c>
      <c r="F58" s="36"/>
      <c r="G58" s="103" t="str">
        <f t="shared" si="0"/>
        <v/>
      </c>
      <c r="H58" s="36"/>
      <c r="I58" s="103" t="str">
        <f t="shared" si="1"/>
        <v/>
      </c>
      <c r="J58" s="36"/>
      <c r="K58" s="36"/>
      <c r="L58" s="36"/>
      <c r="M58" s="36"/>
      <c r="N58" s="37"/>
      <c r="P58" s="28" t="str">
        <f t="shared" si="9"/>
        <v/>
      </c>
      <c r="W58" s="27" t="str">
        <f>IF(U58="","",SUMIF($H$2:$H$1724,U58,$C$2:$C$1724))</f>
        <v/>
      </c>
      <c r="AA58" s="108" t="str">
        <f t="shared" si="10"/>
        <v>0</v>
      </c>
      <c r="AB58" s="108" t="str">
        <f t="shared" si="11"/>
        <v>1102</v>
      </c>
      <c r="AC58" s="115">
        <v>57</v>
      </c>
      <c r="AD58" s="119">
        <f t="shared" si="2"/>
        <v>0</v>
      </c>
      <c r="AE58" s="117"/>
      <c r="AF58" s="118">
        <f t="shared" si="12"/>
        <v>0</v>
      </c>
      <c r="AG58" s="118" t="str">
        <f t="shared" si="3"/>
        <v/>
      </c>
      <c r="AH58" s="117" t="str">
        <f t="shared" si="13"/>
        <v/>
      </c>
      <c r="AI58" s="117" t="str">
        <f t="shared" si="4"/>
        <v/>
      </c>
      <c r="AJ58" s="117" t="e">
        <f>VLOOKUP(AA58,科目コード!$F$2:$G$50,2,FALSE)</f>
        <v>#N/A</v>
      </c>
      <c r="AK58" s="117" t="e">
        <f>VLOOKUP(AA58,科目コード!$F$2:$H$50,3,FALSE)</f>
        <v>#N/A</v>
      </c>
      <c r="AL58" s="117" t="str">
        <f t="shared" si="16"/>
        <v/>
      </c>
      <c r="AM58" s="117">
        <f t="shared" si="14"/>
        <v>1102</v>
      </c>
      <c r="AN58" s="117" t="str">
        <f t="shared" si="5"/>
        <v/>
      </c>
      <c r="AO58" s="117">
        <f>VLOOKUP(AB58,科目コード!$F$2:$H$50,2,FALSE)</f>
        <v>0</v>
      </c>
      <c r="AP58" s="117">
        <f>VLOOKUP(AB58,科目コード!$F$2:$H$50,3,FALSE)</f>
        <v>0</v>
      </c>
      <c r="AQ58" s="117" t="str">
        <f t="shared" si="17"/>
        <v/>
      </c>
      <c r="AR58" s="117">
        <f t="shared" si="6"/>
        <v>0</v>
      </c>
      <c r="AS58" s="117">
        <f t="shared" si="7"/>
        <v>0</v>
      </c>
      <c r="AT58" s="117">
        <f t="shared" si="8"/>
        <v>0</v>
      </c>
    </row>
    <row r="59" spans="1:46" ht="15.95" customHeight="1" x14ac:dyDescent="0.15">
      <c r="A59" s="32"/>
      <c r="B59" s="33"/>
      <c r="C59" s="34"/>
      <c r="D59" s="34"/>
      <c r="E59" s="35" t="str">
        <f t="shared" si="15"/>
        <v/>
      </c>
      <c r="F59" s="36"/>
      <c r="G59" s="103" t="str">
        <f t="shared" si="0"/>
        <v/>
      </c>
      <c r="H59" s="36"/>
      <c r="I59" s="103" t="str">
        <f t="shared" si="1"/>
        <v/>
      </c>
      <c r="J59" s="36"/>
      <c r="K59" s="36"/>
      <c r="L59" s="36"/>
      <c r="M59" s="36"/>
      <c r="N59" s="37"/>
      <c r="P59" s="28" t="str">
        <f t="shared" si="9"/>
        <v/>
      </c>
      <c r="V59" s="30"/>
      <c r="W59" s="51" t="str">
        <f t="shared" ref="W59:W103" si="23">IF(U59="","",SUMIF($H$2:$H$1724,U59,$C$2:$C$1724))</f>
        <v/>
      </c>
      <c r="AA59" s="108" t="str">
        <f t="shared" si="10"/>
        <v>0</v>
      </c>
      <c r="AB59" s="108" t="str">
        <f t="shared" si="11"/>
        <v>1102</v>
      </c>
      <c r="AC59" s="115">
        <v>58</v>
      </c>
      <c r="AD59" s="119">
        <f t="shared" si="2"/>
        <v>0</v>
      </c>
      <c r="AE59" s="117"/>
      <c r="AF59" s="118">
        <f t="shared" si="12"/>
        <v>0</v>
      </c>
      <c r="AG59" s="118" t="str">
        <f t="shared" si="3"/>
        <v/>
      </c>
      <c r="AH59" s="117" t="str">
        <f t="shared" si="13"/>
        <v/>
      </c>
      <c r="AI59" s="117" t="str">
        <f t="shared" si="4"/>
        <v/>
      </c>
      <c r="AJ59" s="117" t="e">
        <f>VLOOKUP(AA59,科目コード!$F$2:$G$50,2,FALSE)</f>
        <v>#N/A</v>
      </c>
      <c r="AK59" s="117" t="e">
        <f>VLOOKUP(AA59,科目コード!$F$2:$H$50,3,FALSE)</f>
        <v>#N/A</v>
      </c>
      <c r="AL59" s="117" t="str">
        <f t="shared" si="16"/>
        <v/>
      </c>
      <c r="AM59" s="117">
        <f t="shared" si="14"/>
        <v>1102</v>
      </c>
      <c r="AN59" s="117" t="str">
        <f t="shared" si="5"/>
        <v/>
      </c>
      <c r="AO59" s="117">
        <f>VLOOKUP(AB59,科目コード!$F$2:$H$50,2,FALSE)</f>
        <v>0</v>
      </c>
      <c r="AP59" s="117">
        <f>VLOOKUP(AB59,科目コード!$F$2:$H$50,3,FALSE)</f>
        <v>0</v>
      </c>
      <c r="AQ59" s="117" t="str">
        <f t="shared" si="17"/>
        <v/>
      </c>
      <c r="AR59" s="117">
        <f t="shared" si="6"/>
        <v>0</v>
      </c>
      <c r="AS59" s="117">
        <f t="shared" si="7"/>
        <v>0</v>
      </c>
      <c r="AT59" s="117">
        <f t="shared" si="8"/>
        <v>0</v>
      </c>
    </row>
    <row r="60" spans="1:46" ht="15.95" customHeight="1" x14ac:dyDescent="0.15">
      <c r="A60" s="32"/>
      <c r="B60" s="33"/>
      <c r="C60" s="34"/>
      <c r="D60" s="34"/>
      <c r="E60" s="35" t="str">
        <f t="shared" si="15"/>
        <v/>
      </c>
      <c r="F60" s="36"/>
      <c r="G60" s="103" t="str">
        <f t="shared" si="0"/>
        <v/>
      </c>
      <c r="H60" s="36"/>
      <c r="I60" s="103" t="str">
        <f t="shared" si="1"/>
        <v/>
      </c>
      <c r="J60" s="36"/>
      <c r="K60" s="36"/>
      <c r="L60" s="36"/>
      <c r="M60" s="36"/>
      <c r="N60" s="37"/>
      <c r="P60" s="28" t="str">
        <f t="shared" si="9"/>
        <v/>
      </c>
      <c r="R60" s="136" t="s">
        <v>81</v>
      </c>
      <c r="S60" s="136"/>
      <c r="T60" s="52" t="s">
        <v>82</v>
      </c>
      <c r="W60" s="27" t="str">
        <f t="shared" si="23"/>
        <v/>
      </c>
      <c r="AA60" s="108" t="str">
        <f t="shared" si="10"/>
        <v>0</v>
      </c>
      <c r="AB60" s="108" t="str">
        <f t="shared" si="11"/>
        <v>1102</v>
      </c>
      <c r="AC60" s="115">
        <v>59</v>
      </c>
      <c r="AD60" s="119">
        <f t="shared" si="2"/>
        <v>0</v>
      </c>
      <c r="AE60" s="117"/>
      <c r="AF60" s="118">
        <f t="shared" si="12"/>
        <v>0</v>
      </c>
      <c r="AG60" s="118" t="str">
        <f t="shared" si="3"/>
        <v/>
      </c>
      <c r="AH60" s="117" t="str">
        <f t="shared" si="13"/>
        <v/>
      </c>
      <c r="AI60" s="117" t="str">
        <f t="shared" si="4"/>
        <v/>
      </c>
      <c r="AJ60" s="117" t="e">
        <f>VLOOKUP(AA60,科目コード!$F$2:$G$50,2,FALSE)</f>
        <v>#N/A</v>
      </c>
      <c r="AK60" s="117" t="e">
        <f>VLOOKUP(AA60,科目コード!$F$2:$H$50,3,FALSE)</f>
        <v>#N/A</v>
      </c>
      <c r="AL60" s="117" t="str">
        <f t="shared" si="16"/>
        <v/>
      </c>
      <c r="AM60" s="117">
        <f t="shared" si="14"/>
        <v>1102</v>
      </c>
      <c r="AN60" s="117" t="str">
        <f t="shared" si="5"/>
        <v/>
      </c>
      <c r="AO60" s="117">
        <f>VLOOKUP(AB60,科目コード!$F$2:$H$50,2,FALSE)</f>
        <v>0</v>
      </c>
      <c r="AP60" s="117">
        <f>VLOOKUP(AB60,科目コード!$F$2:$H$50,3,FALSE)</f>
        <v>0</v>
      </c>
      <c r="AQ60" s="117" t="str">
        <f t="shared" si="17"/>
        <v/>
      </c>
      <c r="AR60" s="117">
        <f t="shared" si="6"/>
        <v>0</v>
      </c>
      <c r="AS60" s="117">
        <f t="shared" si="7"/>
        <v>0</v>
      </c>
      <c r="AT60" s="117">
        <f t="shared" si="8"/>
        <v>0</v>
      </c>
    </row>
    <row r="61" spans="1:46" ht="15.95" customHeight="1" x14ac:dyDescent="0.15">
      <c r="A61" s="32"/>
      <c r="B61" s="33"/>
      <c r="C61" s="34"/>
      <c r="D61" s="34"/>
      <c r="E61" s="35" t="str">
        <f t="shared" si="15"/>
        <v/>
      </c>
      <c r="F61" s="36"/>
      <c r="G61" s="103" t="str">
        <f t="shared" si="0"/>
        <v/>
      </c>
      <c r="H61" s="36"/>
      <c r="I61" s="103" t="str">
        <f t="shared" si="1"/>
        <v/>
      </c>
      <c r="J61" s="36"/>
      <c r="K61" s="36"/>
      <c r="L61" s="36"/>
      <c r="M61" s="36"/>
      <c r="N61" s="37"/>
      <c r="P61" s="28" t="str">
        <f t="shared" si="9"/>
        <v/>
      </c>
      <c r="R61" s="133" t="s">
        <v>25</v>
      </c>
      <c r="S61" s="133"/>
      <c r="T61" s="53">
        <f>T20</f>
        <v>0</v>
      </c>
      <c r="W61" s="27" t="str">
        <f t="shared" si="23"/>
        <v/>
      </c>
      <c r="AA61" s="108" t="str">
        <f t="shared" si="10"/>
        <v>0</v>
      </c>
      <c r="AB61" s="108" t="str">
        <f t="shared" si="11"/>
        <v>1102</v>
      </c>
      <c r="AC61" s="115">
        <v>60</v>
      </c>
      <c r="AD61" s="119">
        <f t="shared" si="2"/>
        <v>0</v>
      </c>
      <c r="AE61" s="117"/>
      <c r="AF61" s="118">
        <f t="shared" si="12"/>
        <v>0</v>
      </c>
      <c r="AG61" s="118" t="str">
        <f t="shared" si="3"/>
        <v/>
      </c>
      <c r="AH61" s="117" t="str">
        <f t="shared" si="13"/>
        <v/>
      </c>
      <c r="AI61" s="117" t="str">
        <f t="shared" si="4"/>
        <v/>
      </c>
      <c r="AJ61" s="117" t="e">
        <f>VLOOKUP(AA61,科目コード!$F$2:$G$50,2,FALSE)</f>
        <v>#N/A</v>
      </c>
      <c r="AK61" s="117" t="e">
        <f>VLOOKUP(AA61,科目コード!$F$2:$H$50,3,FALSE)</f>
        <v>#N/A</v>
      </c>
      <c r="AL61" s="117" t="str">
        <f t="shared" si="16"/>
        <v/>
      </c>
      <c r="AM61" s="117">
        <f t="shared" si="14"/>
        <v>1102</v>
      </c>
      <c r="AN61" s="117" t="str">
        <f t="shared" si="5"/>
        <v/>
      </c>
      <c r="AO61" s="117">
        <f>VLOOKUP(AB61,科目コード!$F$2:$H$50,2,FALSE)</f>
        <v>0</v>
      </c>
      <c r="AP61" s="117">
        <f>VLOOKUP(AB61,科目コード!$F$2:$H$50,3,FALSE)</f>
        <v>0</v>
      </c>
      <c r="AQ61" s="117" t="str">
        <f t="shared" si="17"/>
        <v/>
      </c>
      <c r="AR61" s="117">
        <f t="shared" si="6"/>
        <v>0</v>
      </c>
      <c r="AS61" s="117">
        <f t="shared" si="7"/>
        <v>0</v>
      </c>
      <c r="AT61" s="117">
        <f t="shared" si="8"/>
        <v>0</v>
      </c>
    </row>
    <row r="62" spans="1:46" ht="15.95" customHeight="1" x14ac:dyDescent="0.15">
      <c r="A62" s="32"/>
      <c r="B62" s="33"/>
      <c r="C62" s="34"/>
      <c r="D62" s="34"/>
      <c r="E62" s="35" t="str">
        <f t="shared" si="15"/>
        <v/>
      </c>
      <c r="F62" s="36"/>
      <c r="G62" s="103" t="str">
        <f t="shared" si="0"/>
        <v/>
      </c>
      <c r="H62" s="36"/>
      <c r="I62" s="103" t="str">
        <f t="shared" si="1"/>
        <v/>
      </c>
      <c r="J62" s="36"/>
      <c r="K62" s="36"/>
      <c r="L62" s="36"/>
      <c r="M62" s="36"/>
      <c r="N62" s="37"/>
      <c r="P62" s="28" t="str">
        <f t="shared" si="9"/>
        <v/>
      </c>
      <c r="R62" s="133" t="s">
        <v>47</v>
      </c>
      <c r="S62" s="133"/>
      <c r="T62" s="53">
        <f>T57</f>
        <v>0</v>
      </c>
      <c r="W62" s="27" t="str">
        <f t="shared" si="23"/>
        <v/>
      </c>
      <c r="AA62" s="108" t="str">
        <f t="shared" si="10"/>
        <v>0</v>
      </c>
      <c r="AB62" s="108" t="str">
        <f t="shared" si="11"/>
        <v>1102</v>
      </c>
      <c r="AC62" s="115">
        <v>61</v>
      </c>
      <c r="AD62" s="119">
        <f t="shared" si="2"/>
        <v>0</v>
      </c>
      <c r="AE62" s="117"/>
      <c r="AF62" s="118">
        <f t="shared" si="12"/>
        <v>0</v>
      </c>
      <c r="AG62" s="118" t="str">
        <f t="shared" si="3"/>
        <v/>
      </c>
      <c r="AH62" s="117" t="str">
        <f t="shared" si="13"/>
        <v/>
      </c>
      <c r="AI62" s="117" t="str">
        <f t="shared" si="4"/>
        <v/>
      </c>
      <c r="AJ62" s="117" t="e">
        <f>VLOOKUP(AA62,科目コード!$F$2:$G$50,2,FALSE)</f>
        <v>#N/A</v>
      </c>
      <c r="AK62" s="117" t="e">
        <f>VLOOKUP(AA62,科目コード!$F$2:$H$50,3,FALSE)</f>
        <v>#N/A</v>
      </c>
      <c r="AL62" s="117" t="str">
        <f t="shared" si="16"/>
        <v/>
      </c>
      <c r="AM62" s="117">
        <f t="shared" si="14"/>
        <v>1102</v>
      </c>
      <c r="AN62" s="117" t="str">
        <f t="shared" si="5"/>
        <v/>
      </c>
      <c r="AO62" s="117">
        <f>VLOOKUP(AB62,科目コード!$F$2:$H$50,2,FALSE)</f>
        <v>0</v>
      </c>
      <c r="AP62" s="117">
        <f>VLOOKUP(AB62,科目コード!$F$2:$H$50,3,FALSE)</f>
        <v>0</v>
      </c>
      <c r="AQ62" s="117" t="str">
        <f t="shared" si="17"/>
        <v/>
      </c>
      <c r="AR62" s="117">
        <f t="shared" si="6"/>
        <v>0</v>
      </c>
      <c r="AS62" s="117">
        <f t="shared" si="7"/>
        <v>0</v>
      </c>
      <c r="AT62" s="117">
        <f t="shared" si="8"/>
        <v>0</v>
      </c>
    </row>
    <row r="63" spans="1:46" ht="15.95" customHeight="1" x14ac:dyDescent="0.15">
      <c r="A63" s="32"/>
      <c r="B63" s="33"/>
      <c r="C63" s="34"/>
      <c r="D63" s="34"/>
      <c r="E63" s="35" t="str">
        <f t="shared" si="15"/>
        <v/>
      </c>
      <c r="F63" s="36"/>
      <c r="G63" s="103" t="str">
        <f t="shared" si="0"/>
        <v/>
      </c>
      <c r="H63" s="36"/>
      <c r="I63" s="103" t="str">
        <f t="shared" si="1"/>
        <v/>
      </c>
      <c r="J63" s="36"/>
      <c r="K63" s="36"/>
      <c r="L63" s="36"/>
      <c r="M63" s="36"/>
      <c r="N63" s="37"/>
      <c r="P63" s="28" t="str">
        <f t="shared" si="9"/>
        <v/>
      </c>
      <c r="R63" s="133" t="s">
        <v>82</v>
      </c>
      <c r="S63" s="133"/>
      <c r="T63" s="53">
        <f>T61-T62</f>
        <v>0</v>
      </c>
      <c r="V63" s="51"/>
      <c r="W63" s="27" t="str">
        <f t="shared" si="23"/>
        <v/>
      </c>
      <c r="AA63" s="108" t="str">
        <f t="shared" si="10"/>
        <v>0</v>
      </c>
      <c r="AB63" s="108" t="str">
        <f t="shared" si="11"/>
        <v>1102</v>
      </c>
      <c r="AC63" s="115">
        <v>62</v>
      </c>
      <c r="AD63" s="119">
        <f t="shared" si="2"/>
        <v>0</v>
      </c>
      <c r="AE63" s="117"/>
      <c r="AF63" s="118">
        <f t="shared" si="12"/>
        <v>0</v>
      </c>
      <c r="AG63" s="118" t="str">
        <f t="shared" si="3"/>
        <v/>
      </c>
      <c r="AH63" s="117" t="str">
        <f t="shared" si="13"/>
        <v/>
      </c>
      <c r="AI63" s="117" t="str">
        <f t="shared" si="4"/>
        <v/>
      </c>
      <c r="AJ63" s="117" t="e">
        <f>VLOOKUP(AA63,科目コード!$F$2:$G$50,2,FALSE)</f>
        <v>#N/A</v>
      </c>
      <c r="AK63" s="117" t="e">
        <f>VLOOKUP(AA63,科目コード!$F$2:$H$50,3,FALSE)</f>
        <v>#N/A</v>
      </c>
      <c r="AL63" s="117" t="str">
        <f t="shared" si="16"/>
        <v/>
      </c>
      <c r="AM63" s="117">
        <f t="shared" si="14"/>
        <v>1102</v>
      </c>
      <c r="AN63" s="117" t="str">
        <f t="shared" si="5"/>
        <v/>
      </c>
      <c r="AO63" s="117">
        <f>VLOOKUP(AB63,科目コード!$F$2:$H$50,2,FALSE)</f>
        <v>0</v>
      </c>
      <c r="AP63" s="117">
        <f>VLOOKUP(AB63,科目コード!$F$2:$H$50,3,FALSE)</f>
        <v>0</v>
      </c>
      <c r="AQ63" s="117" t="str">
        <f t="shared" si="17"/>
        <v/>
      </c>
      <c r="AR63" s="117">
        <f t="shared" si="6"/>
        <v>0</v>
      </c>
      <c r="AS63" s="117">
        <f t="shared" si="7"/>
        <v>0</v>
      </c>
      <c r="AT63" s="117">
        <f t="shared" si="8"/>
        <v>0</v>
      </c>
    </row>
    <row r="64" spans="1:46" ht="15.95" customHeight="1" x14ac:dyDescent="0.15">
      <c r="A64" s="32"/>
      <c r="B64" s="33"/>
      <c r="C64" s="34"/>
      <c r="D64" s="34"/>
      <c r="E64" s="35" t="str">
        <f t="shared" si="15"/>
        <v/>
      </c>
      <c r="F64" s="36"/>
      <c r="G64" s="103" t="str">
        <f t="shared" si="0"/>
        <v/>
      </c>
      <c r="H64" s="36"/>
      <c r="I64" s="103" t="str">
        <f t="shared" si="1"/>
        <v/>
      </c>
      <c r="J64" s="36"/>
      <c r="K64" s="36"/>
      <c r="L64" s="36"/>
      <c r="M64" s="36"/>
      <c r="N64" s="37"/>
      <c r="P64" s="28" t="str">
        <f t="shared" si="9"/>
        <v/>
      </c>
      <c r="T64" s="54">
        <f>T63-N624</f>
        <v>0</v>
      </c>
      <c r="W64" s="27" t="str">
        <f t="shared" si="23"/>
        <v/>
      </c>
      <c r="AA64" s="108" t="str">
        <f t="shared" si="10"/>
        <v>0</v>
      </c>
      <c r="AB64" s="108" t="str">
        <f t="shared" si="11"/>
        <v>1102</v>
      </c>
      <c r="AC64" s="115">
        <v>63</v>
      </c>
      <c r="AD64" s="119">
        <f t="shared" si="2"/>
        <v>0</v>
      </c>
      <c r="AE64" s="117"/>
      <c r="AF64" s="118">
        <f t="shared" si="12"/>
        <v>0</v>
      </c>
      <c r="AG64" s="118" t="str">
        <f t="shared" si="3"/>
        <v/>
      </c>
      <c r="AH64" s="117" t="str">
        <f t="shared" si="13"/>
        <v/>
      </c>
      <c r="AI64" s="117" t="str">
        <f t="shared" si="4"/>
        <v/>
      </c>
      <c r="AJ64" s="117" t="e">
        <f>VLOOKUP(AA64,科目コード!$F$2:$G$50,2,FALSE)</f>
        <v>#N/A</v>
      </c>
      <c r="AK64" s="117" t="e">
        <f>VLOOKUP(AA64,科目コード!$F$2:$H$50,3,FALSE)</f>
        <v>#N/A</v>
      </c>
      <c r="AL64" s="117" t="str">
        <f t="shared" si="16"/>
        <v/>
      </c>
      <c r="AM64" s="117">
        <f t="shared" si="14"/>
        <v>1102</v>
      </c>
      <c r="AN64" s="117" t="str">
        <f t="shared" si="5"/>
        <v/>
      </c>
      <c r="AO64" s="117">
        <f>VLOOKUP(AB64,科目コード!$F$2:$H$50,2,FALSE)</f>
        <v>0</v>
      </c>
      <c r="AP64" s="117">
        <f>VLOOKUP(AB64,科目コード!$F$2:$H$50,3,FALSE)</f>
        <v>0</v>
      </c>
      <c r="AQ64" s="117" t="str">
        <f t="shared" si="17"/>
        <v/>
      </c>
      <c r="AR64" s="117">
        <f t="shared" si="6"/>
        <v>0</v>
      </c>
      <c r="AS64" s="117">
        <f t="shared" si="7"/>
        <v>0</v>
      </c>
      <c r="AT64" s="117">
        <f t="shared" si="8"/>
        <v>0</v>
      </c>
    </row>
    <row r="65" spans="1:46" ht="15.95" customHeight="1" x14ac:dyDescent="0.15">
      <c r="A65" s="32"/>
      <c r="B65" s="33"/>
      <c r="C65" s="34"/>
      <c r="D65" s="34"/>
      <c r="E65" s="35" t="str">
        <f t="shared" si="15"/>
        <v/>
      </c>
      <c r="F65" s="36"/>
      <c r="G65" s="103" t="str">
        <f t="shared" si="0"/>
        <v/>
      </c>
      <c r="H65" s="36"/>
      <c r="I65" s="103" t="str">
        <f t="shared" si="1"/>
        <v/>
      </c>
      <c r="J65" s="36"/>
      <c r="K65" s="36"/>
      <c r="L65" s="36"/>
      <c r="M65" s="36"/>
      <c r="N65" s="37"/>
      <c r="P65" s="28" t="str">
        <f t="shared" si="9"/>
        <v/>
      </c>
      <c r="W65" s="27" t="str">
        <f t="shared" si="23"/>
        <v/>
      </c>
      <c r="AA65" s="108" t="str">
        <f t="shared" si="10"/>
        <v>0</v>
      </c>
      <c r="AB65" s="108" t="str">
        <f t="shared" si="11"/>
        <v>1102</v>
      </c>
      <c r="AC65" s="115">
        <v>64</v>
      </c>
      <c r="AD65" s="119">
        <f t="shared" si="2"/>
        <v>0</v>
      </c>
      <c r="AE65" s="117"/>
      <c r="AF65" s="118">
        <f t="shared" si="12"/>
        <v>0</v>
      </c>
      <c r="AG65" s="118" t="str">
        <f t="shared" si="3"/>
        <v/>
      </c>
      <c r="AH65" s="117" t="str">
        <f t="shared" si="13"/>
        <v/>
      </c>
      <c r="AI65" s="117" t="str">
        <f t="shared" si="4"/>
        <v/>
      </c>
      <c r="AJ65" s="117" t="e">
        <f>VLOOKUP(AA65,科目コード!$F$2:$G$50,2,FALSE)</f>
        <v>#N/A</v>
      </c>
      <c r="AK65" s="117" t="e">
        <f>VLOOKUP(AA65,科目コード!$F$2:$H$50,3,FALSE)</f>
        <v>#N/A</v>
      </c>
      <c r="AL65" s="117" t="str">
        <f t="shared" si="16"/>
        <v/>
      </c>
      <c r="AM65" s="117">
        <f t="shared" si="14"/>
        <v>1102</v>
      </c>
      <c r="AN65" s="117" t="str">
        <f t="shared" si="5"/>
        <v/>
      </c>
      <c r="AO65" s="117">
        <f>VLOOKUP(AB65,科目コード!$F$2:$H$50,2,FALSE)</f>
        <v>0</v>
      </c>
      <c r="AP65" s="117">
        <f>VLOOKUP(AB65,科目コード!$F$2:$H$50,3,FALSE)</f>
        <v>0</v>
      </c>
      <c r="AQ65" s="117" t="str">
        <f t="shared" si="17"/>
        <v/>
      </c>
      <c r="AR65" s="117">
        <f t="shared" si="6"/>
        <v>0</v>
      </c>
      <c r="AS65" s="117">
        <f t="shared" si="7"/>
        <v>0</v>
      </c>
      <c r="AT65" s="117">
        <f t="shared" si="8"/>
        <v>0</v>
      </c>
    </row>
    <row r="66" spans="1:46" ht="15.95" customHeight="1" x14ac:dyDescent="0.15">
      <c r="A66" s="32"/>
      <c r="B66" s="33"/>
      <c r="C66" s="34"/>
      <c r="D66" s="34"/>
      <c r="E66" s="35" t="str">
        <f t="shared" si="15"/>
        <v/>
      </c>
      <c r="F66" s="36"/>
      <c r="G66" s="103" t="str">
        <f t="shared" ref="G66:G129" si="24">IF(F66="","",VLOOKUP(F66,科目一覧表,2,FALSE))</f>
        <v/>
      </c>
      <c r="H66" s="36"/>
      <c r="I66" s="103" t="str">
        <f t="shared" ref="I66:I129" si="25">IF(H66="","",VLOOKUP(H66,補助科目一覧表,2,FALSE))</f>
        <v/>
      </c>
      <c r="J66" s="36"/>
      <c r="K66" s="36"/>
      <c r="L66" s="36"/>
      <c r="M66" s="36"/>
      <c r="N66" s="37"/>
      <c r="P66" s="28" t="str">
        <f t="shared" si="9"/>
        <v/>
      </c>
      <c r="W66" s="27" t="str">
        <f t="shared" si="23"/>
        <v/>
      </c>
      <c r="AA66" s="108" t="str">
        <f t="shared" si="10"/>
        <v>0</v>
      </c>
      <c r="AB66" s="108" t="str">
        <f t="shared" si="11"/>
        <v>1102</v>
      </c>
      <c r="AC66" s="115">
        <v>65</v>
      </c>
      <c r="AD66" s="119">
        <f t="shared" ref="AD66:AD81" si="26">B66</f>
        <v>0</v>
      </c>
      <c r="AE66" s="117"/>
      <c r="AF66" s="118">
        <f t="shared" si="12"/>
        <v>0</v>
      </c>
      <c r="AG66" s="118" t="str">
        <f t="shared" ref="AG66:AG81" si="27">G66</f>
        <v/>
      </c>
      <c r="AH66" s="117" t="str">
        <f t="shared" si="13"/>
        <v/>
      </c>
      <c r="AI66" s="117" t="str">
        <f t="shared" ref="AI66:AI81" si="28">I66</f>
        <v/>
      </c>
      <c r="AJ66" s="117" t="e">
        <f>VLOOKUP(AA66,科目コード!$F$2:$G$50,2,FALSE)</f>
        <v>#N/A</v>
      </c>
      <c r="AK66" s="117" t="e">
        <f>VLOOKUP(AA66,科目コード!$F$2:$H$50,3,FALSE)</f>
        <v>#N/A</v>
      </c>
      <c r="AL66" s="117" t="str">
        <f t="shared" si="16"/>
        <v/>
      </c>
      <c r="AM66" s="117">
        <f t="shared" si="14"/>
        <v>1102</v>
      </c>
      <c r="AN66" s="117" t="str">
        <f t="shared" ref="AN66:AN81" si="29">IF(IF($AM66=1101,"",$H66)=0,"",IF($AM66=1101,"",$H66))</f>
        <v/>
      </c>
      <c r="AO66" s="117">
        <f>VLOOKUP(AB66,科目コード!$F$2:$H$50,2,FALSE)</f>
        <v>0</v>
      </c>
      <c r="AP66" s="117">
        <f>VLOOKUP(AB66,科目コード!$F$2:$H$50,3,FALSE)</f>
        <v>0</v>
      </c>
      <c r="AQ66" s="117" t="str">
        <f t="shared" si="17"/>
        <v/>
      </c>
      <c r="AR66" s="117">
        <f t="shared" ref="AR66:AR81" si="30">M66</f>
        <v>0</v>
      </c>
      <c r="AS66" s="117">
        <f t="shared" ref="AS66:AS81" si="31">IFERROR(IF(NOT(C66=""),$C66,$D66),"")</f>
        <v>0</v>
      </c>
      <c r="AT66" s="117">
        <f t="shared" ref="AT66:AT81" si="32">N66</f>
        <v>0</v>
      </c>
    </row>
    <row r="67" spans="1:46" ht="15.95" customHeight="1" x14ac:dyDescent="0.15">
      <c r="A67" s="32"/>
      <c r="B67" s="33"/>
      <c r="C67" s="34"/>
      <c r="D67" s="34"/>
      <c r="E67" s="35" t="str">
        <f t="shared" si="15"/>
        <v/>
      </c>
      <c r="F67" s="36"/>
      <c r="G67" s="103" t="str">
        <f t="shared" si="24"/>
        <v/>
      </c>
      <c r="H67" s="36"/>
      <c r="I67" s="103" t="str">
        <f t="shared" si="25"/>
        <v/>
      </c>
      <c r="J67" s="36"/>
      <c r="K67" s="36"/>
      <c r="L67" s="36"/>
      <c r="M67" s="36"/>
      <c r="N67" s="37"/>
      <c r="P67" s="28" t="str">
        <f t="shared" ref="P67:P130" si="33">IF(B67="","",IF(J67="","",C67-(J67*K67)))</f>
        <v/>
      </c>
      <c r="W67" s="27" t="str">
        <f t="shared" si="23"/>
        <v/>
      </c>
      <c r="AA67" s="108" t="str">
        <f t="shared" ref="AA67:AA81" si="34">AF67&amp;AH67</f>
        <v>0</v>
      </c>
      <c r="AB67" s="108" t="str">
        <f t="shared" ref="AB67:AB81" si="35">AM67&amp;AN67</f>
        <v>1102</v>
      </c>
      <c r="AC67" s="115">
        <v>66</v>
      </c>
      <c r="AD67" s="119">
        <f t="shared" si="26"/>
        <v>0</v>
      </c>
      <c r="AE67" s="117"/>
      <c r="AF67" s="118">
        <f t="shared" ref="AF67:AF81" si="36">IFERROR(IF($D67="",$F67,"1102"),"")</f>
        <v>0</v>
      </c>
      <c r="AG67" s="118" t="str">
        <f t="shared" si="27"/>
        <v/>
      </c>
      <c r="AH67" s="117" t="str">
        <f t="shared" ref="AH67:AH81" si="37">IF($AF67="1102","",IF($H67&lt;&gt;"",$H67,""))</f>
        <v/>
      </c>
      <c r="AI67" s="117" t="str">
        <f t="shared" si="28"/>
        <v/>
      </c>
      <c r="AJ67" s="117" t="e">
        <f>VLOOKUP(AA67,科目コード!$F$2:$G$50,2,FALSE)</f>
        <v>#N/A</v>
      </c>
      <c r="AK67" s="117" t="e">
        <f>VLOOKUP(AA67,科目コード!$F$2:$H$50,3,FALSE)</f>
        <v>#N/A</v>
      </c>
      <c r="AL67" s="117" t="str">
        <f t="shared" si="16"/>
        <v/>
      </c>
      <c r="AM67" s="117">
        <f t="shared" ref="AM67:AM81" si="38">IFERROR(IF(AF67="","",IF($AF67="1102",$F67,1102)),"")</f>
        <v>1102</v>
      </c>
      <c r="AN67" s="117" t="str">
        <f t="shared" si="29"/>
        <v/>
      </c>
      <c r="AO67" s="117">
        <f>VLOOKUP(AB67,科目コード!$F$2:$H$50,2,FALSE)</f>
        <v>0</v>
      </c>
      <c r="AP67" s="117">
        <f>VLOOKUP(AB67,科目コード!$F$2:$H$50,3,FALSE)</f>
        <v>0</v>
      </c>
      <c r="AQ67" s="117" t="str">
        <f t="shared" si="17"/>
        <v/>
      </c>
      <c r="AR67" s="117">
        <f t="shared" si="30"/>
        <v>0</v>
      </c>
      <c r="AS67" s="117">
        <f t="shared" si="31"/>
        <v>0</v>
      </c>
      <c r="AT67" s="117">
        <f t="shared" si="32"/>
        <v>0</v>
      </c>
    </row>
    <row r="68" spans="1:46" ht="15.95" customHeight="1" x14ac:dyDescent="0.15">
      <c r="A68" s="32"/>
      <c r="B68" s="33"/>
      <c r="C68" s="34"/>
      <c r="D68" s="34"/>
      <c r="E68" s="35" t="str">
        <f t="shared" ref="E68:E131" si="39">IF(B68="","",E67+D68-C68)</f>
        <v/>
      </c>
      <c r="F68" s="36"/>
      <c r="G68" s="103" t="str">
        <f t="shared" si="24"/>
        <v/>
      </c>
      <c r="H68" s="36"/>
      <c r="I68" s="103" t="str">
        <f t="shared" si="25"/>
        <v/>
      </c>
      <c r="J68" s="36"/>
      <c r="K68" s="36"/>
      <c r="L68" s="36"/>
      <c r="M68" s="36"/>
      <c r="N68" s="37"/>
      <c r="P68" s="28" t="str">
        <f t="shared" si="33"/>
        <v/>
      </c>
      <c r="W68" s="27" t="str">
        <f t="shared" si="23"/>
        <v/>
      </c>
      <c r="AA68" s="108" t="str">
        <f t="shared" si="34"/>
        <v>0</v>
      </c>
      <c r="AB68" s="108" t="str">
        <f t="shared" si="35"/>
        <v>1102</v>
      </c>
      <c r="AC68" s="115">
        <v>67</v>
      </c>
      <c r="AD68" s="119">
        <f t="shared" si="26"/>
        <v>0</v>
      </c>
      <c r="AE68" s="117"/>
      <c r="AF68" s="118">
        <f t="shared" si="36"/>
        <v>0</v>
      </c>
      <c r="AG68" s="118" t="str">
        <f t="shared" si="27"/>
        <v/>
      </c>
      <c r="AH68" s="117" t="str">
        <f t="shared" si="37"/>
        <v/>
      </c>
      <c r="AI68" s="117" t="str">
        <f t="shared" si="28"/>
        <v/>
      </c>
      <c r="AJ68" s="117" t="e">
        <f>VLOOKUP(AA68,科目コード!$F$2:$G$50,2,FALSE)</f>
        <v>#N/A</v>
      </c>
      <c r="AK68" s="117" t="e">
        <f>VLOOKUP(AA68,科目コード!$F$2:$H$50,3,FALSE)</f>
        <v>#N/A</v>
      </c>
      <c r="AL68" s="117" t="str">
        <f t="shared" ref="AL68:AL81" si="40">IFERROR(IF($AK68=800,1,""),"")</f>
        <v/>
      </c>
      <c r="AM68" s="117">
        <f t="shared" si="38"/>
        <v>1102</v>
      </c>
      <c r="AN68" s="117" t="str">
        <f t="shared" si="29"/>
        <v/>
      </c>
      <c r="AO68" s="117">
        <f>VLOOKUP(AB68,科目コード!$F$2:$H$50,2,FALSE)</f>
        <v>0</v>
      </c>
      <c r="AP68" s="117">
        <f>VLOOKUP(AB68,科目コード!$F$2:$H$50,3,FALSE)</f>
        <v>0</v>
      </c>
      <c r="AQ68" s="117" t="str">
        <f t="shared" ref="AQ68:AQ81" si="41">IFERROR(IF($AP68=800,1,""),"")</f>
        <v/>
      </c>
      <c r="AR68" s="117">
        <f t="shared" si="30"/>
        <v>0</v>
      </c>
      <c r="AS68" s="117">
        <f t="shared" si="31"/>
        <v>0</v>
      </c>
      <c r="AT68" s="117">
        <f t="shared" si="32"/>
        <v>0</v>
      </c>
    </row>
    <row r="69" spans="1:46" ht="15.95" customHeight="1" x14ac:dyDescent="0.15">
      <c r="A69" s="32"/>
      <c r="B69" s="33"/>
      <c r="C69" s="34"/>
      <c r="D69" s="34"/>
      <c r="E69" s="35" t="str">
        <f t="shared" si="39"/>
        <v/>
      </c>
      <c r="F69" s="36"/>
      <c r="G69" s="103" t="str">
        <f t="shared" si="24"/>
        <v/>
      </c>
      <c r="H69" s="36"/>
      <c r="I69" s="103" t="str">
        <f t="shared" si="25"/>
        <v/>
      </c>
      <c r="J69" s="36"/>
      <c r="K69" s="36"/>
      <c r="L69" s="36"/>
      <c r="M69" s="36"/>
      <c r="N69" s="37"/>
      <c r="P69" s="28" t="str">
        <f t="shared" si="33"/>
        <v/>
      </c>
      <c r="W69" s="27" t="str">
        <f t="shared" si="23"/>
        <v/>
      </c>
      <c r="AA69" s="108" t="str">
        <f t="shared" si="34"/>
        <v>0</v>
      </c>
      <c r="AB69" s="108" t="str">
        <f t="shared" si="35"/>
        <v>1102</v>
      </c>
      <c r="AC69" s="115">
        <v>68</v>
      </c>
      <c r="AD69" s="119">
        <f t="shared" si="26"/>
        <v>0</v>
      </c>
      <c r="AE69" s="117"/>
      <c r="AF69" s="118">
        <f t="shared" si="36"/>
        <v>0</v>
      </c>
      <c r="AG69" s="118" t="str">
        <f t="shared" si="27"/>
        <v/>
      </c>
      <c r="AH69" s="117" t="str">
        <f t="shared" si="37"/>
        <v/>
      </c>
      <c r="AI69" s="117" t="str">
        <f t="shared" si="28"/>
        <v/>
      </c>
      <c r="AJ69" s="117" t="e">
        <f>VLOOKUP(AA69,科目コード!$F$2:$G$50,2,FALSE)</f>
        <v>#N/A</v>
      </c>
      <c r="AK69" s="117" t="e">
        <f>VLOOKUP(AA69,科目コード!$F$2:$H$50,3,FALSE)</f>
        <v>#N/A</v>
      </c>
      <c r="AL69" s="117" t="str">
        <f t="shared" si="40"/>
        <v/>
      </c>
      <c r="AM69" s="117">
        <f t="shared" si="38"/>
        <v>1102</v>
      </c>
      <c r="AN69" s="117" t="str">
        <f t="shared" si="29"/>
        <v/>
      </c>
      <c r="AO69" s="117">
        <f>VLOOKUP(AB69,科目コード!$F$2:$H$50,2,FALSE)</f>
        <v>0</v>
      </c>
      <c r="AP69" s="117">
        <f>VLOOKUP(AB69,科目コード!$F$2:$H$50,3,FALSE)</f>
        <v>0</v>
      </c>
      <c r="AQ69" s="117" t="str">
        <f t="shared" si="41"/>
        <v/>
      </c>
      <c r="AR69" s="117">
        <f t="shared" si="30"/>
        <v>0</v>
      </c>
      <c r="AS69" s="117">
        <f t="shared" si="31"/>
        <v>0</v>
      </c>
      <c r="AT69" s="117">
        <f t="shared" si="32"/>
        <v>0</v>
      </c>
    </row>
    <row r="70" spans="1:46" ht="15.95" customHeight="1" x14ac:dyDescent="0.15">
      <c r="A70" s="32"/>
      <c r="B70" s="33"/>
      <c r="C70" s="34"/>
      <c r="D70" s="34"/>
      <c r="E70" s="35" t="str">
        <f t="shared" si="39"/>
        <v/>
      </c>
      <c r="F70" s="36"/>
      <c r="G70" s="103" t="str">
        <f t="shared" si="24"/>
        <v/>
      </c>
      <c r="H70" s="36"/>
      <c r="I70" s="103" t="str">
        <f t="shared" si="25"/>
        <v/>
      </c>
      <c r="J70" s="36"/>
      <c r="K70" s="36"/>
      <c r="L70" s="36"/>
      <c r="M70" s="36"/>
      <c r="N70" s="37"/>
      <c r="P70" s="28" t="str">
        <f t="shared" si="33"/>
        <v/>
      </c>
      <c r="W70" s="27" t="str">
        <f t="shared" si="23"/>
        <v/>
      </c>
      <c r="AA70" s="108" t="str">
        <f t="shared" si="34"/>
        <v>0</v>
      </c>
      <c r="AB70" s="108" t="str">
        <f t="shared" si="35"/>
        <v>1102</v>
      </c>
      <c r="AC70" s="115">
        <v>69</v>
      </c>
      <c r="AD70" s="119">
        <f t="shared" si="26"/>
        <v>0</v>
      </c>
      <c r="AE70" s="117"/>
      <c r="AF70" s="118">
        <f t="shared" si="36"/>
        <v>0</v>
      </c>
      <c r="AG70" s="118" t="str">
        <f t="shared" si="27"/>
        <v/>
      </c>
      <c r="AH70" s="117" t="str">
        <f t="shared" si="37"/>
        <v/>
      </c>
      <c r="AI70" s="117" t="str">
        <f t="shared" si="28"/>
        <v/>
      </c>
      <c r="AJ70" s="117" t="e">
        <f>VLOOKUP(AA70,科目コード!$F$2:$G$50,2,FALSE)</f>
        <v>#N/A</v>
      </c>
      <c r="AK70" s="117" t="e">
        <f>VLOOKUP(AA70,科目コード!$F$2:$H$50,3,FALSE)</f>
        <v>#N/A</v>
      </c>
      <c r="AL70" s="117" t="str">
        <f t="shared" si="40"/>
        <v/>
      </c>
      <c r="AM70" s="117">
        <f t="shared" si="38"/>
        <v>1102</v>
      </c>
      <c r="AN70" s="117" t="str">
        <f t="shared" si="29"/>
        <v/>
      </c>
      <c r="AO70" s="117">
        <f>VLOOKUP(AB70,科目コード!$F$2:$H$50,2,FALSE)</f>
        <v>0</v>
      </c>
      <c r="AP70" s="117">
        <f>VLOOKUP(AB70,科目コード!$F$2:$H$50,3,FALSE)</f>
        <v>0</v>
      </c>
      <c r="AQ70" s="117" t="str">
        <f t="shared" si="41"/>
        <v/>
      </c>
      <c r="AR70" s="117">
        <f t="shared" si="30"/>
        <v>0</v>
      </c>
      <c r="AS70" s="117">
        <f t="shared" si="31"/>
        <v>0</v>
      </c>
      <c r="AT70" s="117">
        <f t="shared" si="32"/>
        <v>0</v>
      </c>
    </row>
    <row r="71" spans="1:46" ht="15.95" customHeight="1" x14ac:dyDescent="0.15">
      <c r="A71" s="32"/>
      <c r="B71" s="33"/>
      <c r="C71" s="34"/>
      <c r="D71" s="34"/>
      <c r="E71" s="35" t="str">
        <f t="shared" si="39"/>
        <v/>
      </c>
      <c r="F71" s="36"/>
      <c r="G71" s="103" t="str">
        <f t="shared" si="24"/>
        <v/>
      </c>
      <c r="H71" s="36"/>
      <c r="I71" s="103" t="str">
        <f t="shared" si="25"/>
        <v/>
      </c>
      <c r="J71" s="36"/>
      <c r="K71" s="36"/>
      <c r="L71" s="36"/>
      <c r="M71" s="36"/>
      <c r="N71" s="37"/>
      <c r="P71" s="28" t="str">
        <f t="shared" si="33"/>
        <v/>
      </c>
      <c r="W71" s="27" t="str">
        <f t="shared" si="23"/>
        <v/>
      </c>
      <c r="AA71" s="108" t="str">
        <f t="shared" si="34"/>
        <v>0</v>
      </c>
      <c r="AB71" s="108" t="str">
        <f t="shared" si="35"/>
        <v>1102</v>
      </c>
      <c r="AC71" s="115">
        <v>70</v>
      </c>
      <c r="AD71" s="119">
        <f t="shared" si="26"/>
        <v>0</v>
      </c>
      <c r="AE71" s="117"/>
      <c r="AF71" s="118">
        <f t="shared" si="36"/>
        <v>0</v>
      </c>
      <c r="AG71" s="118" t="str">
        <f t="shared" si="27"/>
        <v/>
      </c>
      <c r="AH71" s="117" t="str">
        <f t="shared" si="37"/>
        <v/>
      </c>
      <c r="AI71" s="117" t="str">
        <f t="shared" si="28"/>
        <v/>
      </c>
      <c r="AJ71" s="117" t="e">
        <f>VLOOKUP(AA71,科目コード!$F$2:$G$50,2,FALSE)</f>
        <v>#N/A</v>
      </c>
      <c r="AK71" s="117" t="e">
        <f>VLOOKUP(AA71,科目コード!$F$2:$H$50,3,FALSE)</f>
        <v>#N/A</v>
      </c>
      <c r="AL71" s="117" t="str">
        <f t="shared" si="40"/>
        <v/>
      </c>
      <c r="AM71" s="117">
        <f t="shared" si="38"/>
        <v>1102</v>
      </c>
      <c r="AN71" s="117" t="str">
        <f t="shared" si="29"/>
        <v/>
      </c>
      <c r="AO71" s="117">
        <f>VLOOKUP(AB71,科目コード!$F$2:$H$50,2,FALSE)</f>
        <v>0</v>
      </c>
      <c r="AP71" s="117">
        <f>VLOOKUP(AB71,科目コード!$F$2:$H$50,3,FALSE)</f>
        <v>0</v>
      </c>
      <c r="AQ71" s="117" t="str">
        <f t="shared" si="41"/>
        <v/>
      </c>
      <c r="AR71" s="117">
        <f t="shared" si="30"/>
        <v>0</v>
      </c>
      <c r="AS71" s="117">
        <f t="shared" si="31"/>
        <v>0</v>
      </c>
      <c r="AT71" s="117">
        <f t="shared" si="32"/>
        <v>0</v>
      </c>
    </row>
    <row r="72" spans="1:46" ht="15.95" customHeight="1" x14ac:dyDescent="0.15">
      <c r="A72" s="32"/>
      <c r="B72" s="33"/>
      <c r="C72" s="34"/>
      <c r="D72" s="34"/>
      <c r="E72" s="35" t="str">
        <f t="shared" si="39"/>
        <v/>
      </c>
      <c r="F72" s="36"/>
      <c r="G72" s="103" t="str">
        <f t="shared" si="24"/>
        <v/>
      </c>
      <c r="H72" s="36"/>
      <c r="I72" s="103" t="str">
        <f t="shared" si="25"/>
        <v/>
      </c>
      <c r="J72" s="36"/>
      <c r="K72" s="36"/>
      <c r="L72" s="36"/>
      <c r="M72" s="36"/>
      <c r="N72" s="37"/>
      <c r="P72" s="28" t="str">
        <f t="shared" si="33"/>
        <v/>
      </c>
      <c r="W72" s="27" t="str">
        <f t="shared" si="23"/>
        <v/>
      </c>
      <c r="AA72" s="108" t="str">
        <f t="shared" si="34"/>
        <v>0</v>
      </c>
      <c r="AB72" s="108" t="str">
        <f t="shared" si="35"/>
        <v>1102</v>
      </c>
      <c r="AC72" s="115">
        <v>71</v>
      </c>
      <c r="AD72" s="119">
        <f t="shared" si="26"/>
        <v>0</v>
      </c>
      <c r="AE72" s="117"/>
      <c r="AF72" s="118">
        <f t="shared" si="36"/>
        <v>0</v>
      </c>
      <c r="AG72" s="118" t="str">
        <f t="shared" si="27"/>
        <v/>
      </c>
      <c r="AH72" s="117" t="str">
        <f t="shared" si="37"/>
        <v/>
      </c>
      <c r="AI72" s="117" t="str">
        <f t="shared" si="28"/>
        <v/>
      </c>
      <c r="AJ72" s="117" t="e">
        <f>VLOOKUP(AA72,科目コード!$F$2:$G$50,2,FALSE)</f>
        <v>#N/A</v>
      </c>
      <c r="AK72" s="117" t="e">
        <f>VLOOKUP(AA72,科目コード!$F$2:$H$50,3,FALSE)</f>
        <v>#N/A</v>
      </c>
      <c r="AL72" s="117" t="str">
        <f t="shared" si="40"/>
        <v/>
      </c>
      <c r="AM72" s="117">
        <f t="shared" si="38"/>
        <v>1102</v>
      </c>
      <c r="AN72" s="117" t="str">
        <f t="shared" si="29"/>
        <v/>
      </c>
      <c r="AO72" s="117">
        <f>VLOOKUP(AB72,科目コード!$F$2:$H$50,2,FALSE)</f>
        <v>0</v>
      </c>
      <c r="AP72" s="117">
        <f>VLOOKUP(AB72,科目コード!$F$2:$H$50,3,FALSE)</f>
        <v>0</v>
      </c>
      <c r="AQ72" s="117" t="str">
        <f t="shared" si="41"/>
        <v/>
      </c>
      <c r="AR72" s="117">
        <f t="shared" si="30"/>
        <v>0</v>
      </c>
      <c r="AS72" s="117">
        <f t="shared" si="31"/>
        <v>0</v>
      </c>
      <c r="AT72" s="117">
        <f t="shared" si="32"/>
        <v>0</v>
      </c>
    </row>
    <row r="73" spans="1:46" ht="15.95" customHeight="1" x14ac:dyDescent="0.15">
      <c r="A73" s="32"/>
      <c r="B73" s="33"/>
      <c r="C73" s="34"/>
      <c r="D73" s="34"/>
      <c r="E73" s="35" t="str">
        <f t="shared" si="39"/>
        <v/>
      </c>
      <c r="F73" s="36"/>
      <c r="G73" s="103" t="str">
        <f t="shared" si="24"/>
        <v/>
      </c>
      <c r="H73" s="36"/>
      <c r="I73" s="103" t="str">
        <f t="shared" si="25"/>
        <v/>
      </c>
      <c r="J73" s="36"/>
      <c r="K73" s="36"/>
      <c r="L73" s="36"/>
      <c r="M73" s="36"/>
      <c r="N73" s="37"/>
      <c r="P73" s="28" t="str">
        <f t="shared" si="33"/>
        <v/>
      </c>
      <c r="W73" s="27" t="str">
        <f t="shared" si="23"/>
        <v/>
      </c>
      <c r="AA73" s="108" t="str">
        <f t="shared" si="34"/>
        <v>0</v>
      </c>
      <c r="AB73" s="108" t="str">
        <f t="shared" si="35"/>
        <v>1102</v>
      </c>
      <c r="AC73" s="115">
        <v>72</v>
      </c>
      <c r="AD73" s="119">
        <f t="shared" si="26"/>
        <v>0</v>
      </c>
      <c r="AE73" s="117"/>
      <c r="AF73" s="118">
        <f t="shared" si="36"/>
        <v>0</v>
      </c>
      <c r="AG73" s="118" t="str">
        <f t="shared" si="27"/>
        <v/>
      </c>
      <c r="AH73" s="117" t="str">
        <f t="shared" si="37"/>
        <v/>
      </c>
      <c r="AI73" s="117" t="str">
        <f t="shared" si="28"/>
        <v/>
      </c>
      <c r="AJ73" s="117" t="e">
        <f>VLOOKUP(AA73,科目コード!$F$2:$G$50,2,FALSE)</f>
        <v>#N/A</v>
      </c>
      <c r="AK73" s="117" t="e">
        <f>VLOOKUP(AA73,科目コード!$F$2:$H$50,3,FALSE)</f>
        <v>#N/A</v>
      </c>
      <c r="AL73" s="117" t="str">
        <f t="shared" si="40"/>
        <v/>
      </c>
      <c r="AM73" s="117">
        <f t="shared" si="38"/>
        <v>1102</v>
      </c>
      <c r="AN73" s="117" t="str">
        <f t="shared" si="29"/>
        <v/>
      </c>
      <c r="AO73" s="117">
        <f>VLOOKUP(AB73,科目コード!$F$2:$H$50,2,FALSE)</f>
        <v>0</v>
      </c>
      <c r="AP73" s="117">
        <f>VLOOKUP(AB73,科目コード!$F$2:$H$50,3,FALSE)</f>
        <v>0</v>
      </c>
      <c r="AQ73" s="117" t="str">
        <f t="shared" si="41"/>
        <v/>
      </c>
      <c r="AR73" s="117">
        <f t="shared" si="30"/>
        <v>0</v>
      </c>
      <c r="AS73" s="117">
        <f t="shared" si="31"/>
        <v>0</v>
      </c>
      <c r="AT73" s="117">
        <f t="shared" si="32"/>
        <v>0</v>
      </c>
    </row>
    <row r="74" spans="1:46" ht="15.95" customHeight="1" x14ac:dyDescent="0.15">
      <c r="A74" s="32"/>
      <c r="B74" s="33"/>
      <c r="C74" s="34"/>
      <c r="D74" s="34"/>
      <c r="E74" s="35" t="str">
        <f t="shared" si="39"/>
        <v/>
      </c>
      <c r="F74" s="36"/>
      <c r="G74" s="103" t="str">
        <f t="shared" si="24"/>
        <v/>
      </c>
      <c r="H74" s="36"/>
      <c r="I74" s="103" t="str">
        <f t="shared" si="25"/>
        <v/>
      </c>
      <c r="J74" s="36"/>
      <c r="K74" s="36"/>
      <c r="L74" s="36"/>
      <c r="M74" s="36"/>
      <c r="N74" s="37"/>
      <c r="P74" s="28" t="str">
        <f t="shared" si="33"/>
        <v/>
      </c>
      <c r="W74" s="27" t="str">
        <f t="shared" si="23"/>
        <v/>
      </c>
      <c r="AA74" s="108" t="str">
        <f t="shared" si="34"/>
        <v>0</v>
      </c>
      <c r="AB74" s="108" t="str">
        <f t="shared" si="35"/>
        <v>1102</v>
      </c>
      <c r="AC74" s="115">
        <v>73</v>
      </c>
      <c r="AD74" s="119">
        <f t="shared" si="26"/>
        <v>0</v>
      </c>
      <c r="AE74" s="117"/>
      <c r="AF74" s="118">
        <f t="shared" si="36"/>
        <v>0</v>
      </c>
      <c r="AG74" s="118" t="str">
        <f t="shared" si="27"/>
        <v/>
      </c>
      <c r="AH74" s="117" t="str">
        <f t="shared" si="37"/>
        <v/>
      </c>
      <c r="AI74" s="117" t="str">
        <f t="shared" si="28"/>
        <v/>
      </c>
      <c r="AJ74" s="117" t="e">
        <f>VLOOKUP(AA74,科目コード!$F$2:$G$50,2,FALSE)</f>
        <v>#N/A</v>
      </c>
      <c r="AK74" s="117" t="e">
        <f>VLOOKUP(AA74,科目コード!$F$2:$H$50,3,FALSE)</f>
        <v>#N/A</v>
      </c>
      <c r="AL74" s="117" t="str">
        <f t="shared" si="40"/>
        <v/>
      </c>
      <c r="AM74" s="117">
        <f t="shared" si="38"/>
        <v>1102</v>
      </c>
      <c r="AN74" s="117" t="str">
        <f t="shared" si="29"/>
        <v/>
      </c>
      <c r="AO74" s="117">
        <f>VLOOKUP(AB74,科目コード!$F$2:$H$50,2,FALSE)</f>
        <v>0</v>
      </c>
      <c r="AP74" s="117">
        <f>VLOOKUP(AB74,科目コード!$F$2:$H$50,3,FALSE)</f>
        <v>0</v>
      </c>
      <c r="AQ74" s="117" t="str">
        <f t="shared" si="41"/>
        <v/>
      </c>
      <c r="AR74" s="117">
        <f t="shared" si="30"/>
        <v>0</v>
      </c>
      <c r="AS74" s="117">
        <f t="shared" si="31"/>
        <v>0</v>
      </c>
      <c r="AT74" s="117">
        <f t="shared" si="32"/>
        <v>0</v>
      </c>
    </row>
    <row r="75" spans="1:46" ht="15.95" customHeight="1" x14ac:dyDescent="0.15">
      <c r="A75" s="32"/>
      <c r="B75" s="33"/>
      <c r="C75" s="55"/>
      <c r="D75" s="55"/>
      <c r="E75" s="35" t="str">
        <f t="shared" si="39"/>
        <v/>
      </c>
      <c r="F75" s="56"/>
      <c r="G75" s="103" t="str">
        <f t="shared" si="24"/>
        <v/>
      </c>
      <c r="H75" s="56"/>
      <c r="I75" s="103" t="str">
        <f t="shared" si="25"/>
        <v/>
      </c>
      <c r="J75" s="56"/>
      <c r="K75" s="56"/>
      <c r="L75" s="36"/>
      <c r="M75" s="36"/>
      <c r="N75" s="57"/>
      <c r="P75" s="28" t="str">
        <f t="shared" si="33"/>
        <v/>
      </c>
      <c r="W75" s="27" t="str">
        <f t="shared" si="23"/>
        <v/>
      </c>
      <c r="AA75" s="108" t="str">
        <f t="shared" si="34"/>
        <v>0</v>
      </c>
      <c r="AB75" s="108" t="str">
        <f t="shared" si="35"/>
        <v>1102</v>
      </c>
      <c r="AC75" s="115">
        <v>74</v>
      </c>
      <c r="AD75" s="119">
        <f t="shared" si="26"/>
        <v>0</v>
      </c>
      <c r="AE75" s="117"/>
      <c r="AF75" s="118">
        <f t="shared" si="36"/>
        <v>0</v>
      </c>
      <c r="AG75" s="118" t="str">
        <f t="shared" si="27"/>
        <v/>
      </c>
      <c r="AH75" s="117" t="str">
        <f t="shared" si="37"/>
        <v/>
      </c>
      <c r="AI75" s="117" t="str">
        <f t="shared" si="28"/>
        <v/>
      </c>
      <c r="AJ75" s="117" t="e">
        <f>VLOOKUP(AA75,科目コード!$F$2:$G$50,2,FALSE)</f>
        <v>#N/A</v>
      </c>
      <c r="AK75" s="117" t="e">
        <f>VLOOKUP(AA75,科目コード!$F$2:$H$50,3,FALSE)</f>
        <v>#N/A</v>
      </c>
      <c r="AL75" s="117" t="str">
        <f t="shared" si="40"/>
        <v/>
      </c>
      <c r="AM75" s="117">
        <f t="shared" si="38"/>
        <v>1102</v>
      </c>
      <c r="AN75" s="117" t="str">
        <f t="shared" si="29"/>
        <v/>
      </c>
      <c r="AO75" s="117">
        <f>VLOOKUP(AB75,科目コード!$F$2:$H$50,2,FALSE)</f>
        <v>0</v>
      </c>
      <c r="AP75" s="117">
        <f>VLOOKUP(AB75,科目コード!$F$2:$H$50,3,FALSE)</f>
        <v>0</v>
      </c>
      <c r="AQ75" s="117" t="str">
        <f t="shared" si="41"/>
        <v/>
      </c>
      <c r="AR75" s="117">
        <f t="shared" si="30"/>
        <v>0</v>
      </c>
      <c r="AS75" s="117">
        <f t="shared" si="31"/>
        <v>0</v>
      </c>
      <c r="AT75" s="117">
        <f t="shared" si="32"/>
        <v>0</v>
      </c>
    </row>
    <row r="76" spans="1:46" ht="15.95" customHeight="1" x14ac:dyDescent="0.15">
      <c r="A76" s="32"/>
      <c r="B76" s="33"/>
      <c r="C76" s="55"/>
      <c r="D76" s="55"/>
      <c r="E76" s="35" t="str">
        <f>IF(B76="","",E75+D76-C76)</f>
        <v/>
      </c>
      <c r="F76" s="56"/>
      <c r="G76" s="103" t="str">
        <f t="shared" si="24"/>
        <v/>
      </c>
      <c r="H76" s="56"/>
      <c r="I76" s="103" t="str">
        <f t="shared" si="25"/>
        <v/>
      </c>
      <c r="J76" s="56"/>
      <c r="K76" s="56"/>
      <c r="L76" s="36"/>
      <c r="M76" s="36"/>
      <c r="N76" s="37"/>
      <c r="P76" s="28" t="str">
        <f t="shared" si="33"/>
        <v/>
      </c>
      <c r="W76" s="27" t="str">
        <f t="shared" si="23"/>
        <v/>
      </c>
      <c r="AA76" s="108" t="str">
        <f t="shared" si="34"/>
        <v>0</v>
      </c>
      <c r="AB76" s="108" t="str">
        <f t="shared" si="35"/>
        <v>1102</v>
      </c>
      <c r="AC76" s="115">
        <v>75</v>
      </c>
      <c r="AD76" s="119">
        <f t="shared" si="26"/>
        <v>0</v>
      </c>
      <c r="AE76" s="117"/>
      <c r="AF76" s="118">
        <f t="shared" si="36"/>
        <v>0</v>
      </c>
      <c r="AG76" s="118" t="str">
        <f t="shared" si="27"/>
        <v/>
      </c>
      <c r="AH76" s="117" t="str">
        <f t="shared" si="37"/>
        <v/>
      </c>
      <c r="AI76" s="117" t="str">
        <f t="shared" si="28"/>
        <v/>
      </c>
      <c r="AJ76" s="117" t="e">
        <f>VLOOKUP(AA76,科目コード!$F$2:$G$50,2,FALSE)</f>
        <v>#N/A</v>
      </c>
      <c r="AK76" s="117" t="e">
        <f>VLOOKUP(AA76,科目コード!$F$2:$H$50,3,FALSE)</f>
        <v>#N/A</v>
      </c>
      <c r="AL76" s="117" t="str">
        <f t="shared" si="40"/>
        <v/>
      </c>
      <c r="AM76" s="117">
        <f t="shared" si="38"/>
        <v>1102</v>
      </c>
      <c r="AN76" s="117" t="str">
        <f t="shared" si="29"/>
        <v/>
      </c>
      <c r="AO76" s="117">
        <f>VLOOKUP(AB76,科目コード!$F$2:$H$50,2,FALSE)</f>
        <v>0</v>
      </c>
      <c r="AP76" s="117">
        <f>VLOOKUP(AB76,科目コード!$F$2:$H$50,3,FALSE)</f>
        <v>0</v>
      </c>
      <c r="AQ76" s="117" t="str">
        <f t="shared" si="41"/>
        <v/>
      </c>
      <c r="AR76" s="117">
        <f t="shared" si="30"/>
        <v>0</v>
      </c>
      <c r="AS76" s="117">
        <f t="shared" si="31"/>
        <v>0</v>
      </c>
      <c r="AT76" s="117">
        <f t="shared" si="32"/>
        <v>0</v>
      </c>
    </row>
    <row r="77" spans="1:46" ht="15.95" customHeight="1" x14ac:dyDescent="0.15">
      <c r="A77" s="32"/>
      <c r="B77" s="33"/>
      <c r="C77" s="55"/>
      <c r="D77" s="55"/>
      <c r="E77" s="35" t="str">
        <f>IF(B77="","",E76+D77-C77)</f>
        <v/>
      </c>
      <c r="F77" s="56"/>
      <c r="G77" s="103" t="str">
        <f t="shared" si="24"/>
        <v/>
      </c>
      <c r="H77" s="56"/>
      <c r="I77" s="103" t="str">
        <f t="shared" si="25"/>
        <v/>
      </c>
      <c r="J77" s="56"/>
      <c r="K77" s="56"/>
      <c r="L77" s="36"/>
      <c r="M77" s="36"/>
      <c r="N77" s="37"/>
      <c r="P77" s="28" t="str">
        <f t="shared" si="33"/>
        <v/>
      </c>
      <c r="W77" s="27" t="str">
        <f t="shared" si="23"/>
        <v/>
      </c>
      <c r="AA77" s="108" t="str">
        <f t="shared" si="34"/>
        <v>0</v>
      </c>
      <c r="AB77" s="108" t="str">
        <f t="shared" si="35"/>
        <v>1102</v>
      </c>
      <c r="AC77" s="115">
        <v>76</v>
      </c>
      <c r="AD77" s="119">
        <f t="shared" si="26"/>
        <v>0</v>
      </c>
      <c r="AE77" s="117"/>
      <c r="AF77" s="118">
        <f t="shared" si="36"/>
        <v>0</v>
      </c>
      <c r="AG77" s="118" t="str">
        <f t="shared" si="27"/>
        <v/>
      </c>
      <c r="AH77" s="117" t="str">
        <f t="shared" si="37"/>
        <v/>
      </c>
      <c r="AI77" s="117" t="str">
        <f t="shared" si="28"/>
        <v/>
      </c>
      <c r="AJ77" s="117" t="e">
        <f>VLOOKUP(AA77,科目コード!$F$2:$G$50,2,FALSE)</f>
        <v>#N/A</v>
      </c>
      <c r="AK77" s="117" t="e">
        <f>VLOOKUP(AA77,科目コード!$F$2:$H$50,3,FALSE)</f>
        <v>#N/A</v>
      </c>
      <c r="AL77" s="117" t="str">
        <f t="shared" si="40"/>
        <v/>
      </c>
      <c r="AM77" s="117">
        <f t="shared" si="38"/>
        <v>1102</v>
      </c>
      <c r="AN77" s="117" t="str">
        <f t="shared" si="29"/>
        <v/>
      </c>
      <c r="AO77" s="117">
        <f>VLOOKUP(AB77,科目コード!$F$2:$H$50,2,FALSE)</f>
        <v>0</v>
      </c>
      <c r="AP77" s="117">
        <f>VLOOKUP(AB77,科目コード!$F$2:$H$50,3,FALSE)</f>
        <v>0</v>
      </c>
      <c r="AQ77" s="117" t="str">
        <f t="shared" si="41"/>
        <v/>
      </c>
      <c r="AR77" s="117">
        <f t="shared" si="30"/>
        <v>0</v>
      </c>
      <c r="AS77" s="117">
        <f t="shared" si="31"/>
        <v>0</v>
      </c>
      <c r="AT77" s="117">
        <f t="shared" si="32"/>
        <v>0</v>
      </c>
    </row>
    <row r="78" spans="1:46" ht="15.95" customHeight="1" x14ac:dyDescent="0.15">
      <c r="A78" s="32"/>
      <c r="B78" s="33"/>
      <c r="C78" s="55"/>
      <c r="D78" s="55"/>
      <c r="E78" s="35" t="str">
        <f>IF(B78="","",E77+D78-C78)</f>
        <v/>
      </c>
      <c r="F78" s="56"/>
      <c r="G78" s="103" t="str">
        <f t="shared" si="24"/>
        <v/>
      </c>
      <c r="H78" s="56"/>
      <c r="I78" s="103" t="str">
        <f t="shared" si="25"/>
        <v/>
      </c>
      <c r="J78" s="56"/>
      <c r="K78" s="56"/>
      <c r="L78" s="36"/>
      <c r="M78" s="36"/>
      <c r="N78" s="37"/>
      <c r="P78" s="28" t="str">
        <f t="shared" si="33"/>
        <v/>
      </c>
      <c r="W78" s="27" t="str">
        <f t="shared" si="23"/>
        <v/>
      </c>
      <c r="AA78" s="108" t="str">
        <f t="shared" si="34"/>
        <v>0</v>
      </c>
      <c r="AB78" s="108" t="str">
        <f t="shared" si="35"/>
        <v>1102</v>
      </c>
      <c r="AC78" s="115">
        <v>77</v>
      </c>
      <c r="AD78" s="119">
        <f t="shared" si="26"/>
        <v>0</v>
      </c>
      <c r="AE78" s="117"/>
      <c r="AF78" s="118">
        <f t="shared" si="36"/>
        <v>0</v>
      </c>
      <c r="AG78" s="118" t="str">
        <f t="shared" si="27"/>
        <v/>
      </c>
      <c r="AH78" s="117" t="str">
        <f t="shared" si="37"/>
        <v/>
      </c>
      <c r="AI78" s="117" t="str">
        <f t="shared" si="28"/>
        <v/>
      </c>
      <c r="AJ78" s="117" t="e">
        <f>VLOOKUP(AA78,科目コード!$F$2:$G$50,2,FALSE)</f>
        <v>#N/A</v>
      </c>
      <c r="AK78" s="117" t="e">
        <f>VLOOKUP(AA78,科目コード!$F$2:$H$50,3,FALSE)</f>
        <v>#N/A</v>
      </c>
      <c r="AL78" s="117" t="str">
        <f t="shared" si="40"/>
        <v/>
      </c>
      <c r="AM78" s="117">
        <f t="shared" si="38"/>
        <v>1102</v>
      </c>
      <c r="AN78" s="117" t="str">
        <f t="shared" si="29"/>
        <v/>
      </c>
      <c r="AO78" s="117">
        <f>VLOOKUP(AB78,科目コード!$F$2:$H$50,2,FALSE)</f>
        <v>0</v>
      </c>
      <c r="AP78" s="117">
        <f>VLOOKUP(AB78,科目コード!$F$2:$H$50,3,FALSE)</f>
        <v>0</v>
      </c>
      <c r="AQ78" s="117" t="str">
        <f t="shared" si="41"/>
        <v/>
      </c>
      <c r="AR78" s="117">
        <f t="shared" si="30"/>
        <v>0</v>
      </c>
      <c r="AS78" s="117">
        <f t="shared" si="31"/>
        <v>0</v>
      </c>
      <c r="AT78" s="117">
        <f t="shared" si="32"/>
        <v>0</v>
      </c>
    </row>
    <row r="79" spans="1:46" ht="15.95" customHeight="1" x14ac:dyDescent="0.15">
      <c r="A79" s="32"/>
      <c r="B79" s="33"/>
      <c r="C79" s="55"/>
      <c r="D79" s="55"/>
      <c r="E79" s="35" t="str">
        <f t="shared" si="39"/>
        <v/>
      </c>
      <c r="F79" s="56"/>
      <c r="G79" s="103" t="str">
        <f t="shared" si="24"/>
        <v/>
      </c>
      <c r="H79" s="56"/>
      <c r="I79" s="103" t="str">
        <f t="shared" si="25"/>
        <v/>
      </c>
      <c r="J79" s="56"/>
      <c r="K79" s="56"/>
      <c r="L79" s="36"/>
      <c r="M79" s="36"/>
      <c r="N79" s="37"/>
      <c r="P79" s="28" t="str">
        <f t="shared" si="33"/>
        <v/>
      </c>
      <c r="W79" s="27" t="str">
        <f t="shared" si="23"/>
        <v/>
      </c>
      <c r="AA79" s="108" t="str">
        <f t="shared" si="34"/>
        <v>0</v>
      </c>
      <c r="AB79" s="108" t="str">
        <f t="shared" si="35"/>
        <v>1102</v>
      </c>
      <c r="AC79" s="115">
        <v>78</v>
      </c>
      <c r="AD79" s="119">
        <f t="shared" si="26"/>
        <v>0</v>
      </c>
      <c r="AE79" s="117"/>
      <c r="AF79" s="118">
        <f t="shared" si="36"/>
        <v>0</v>
      </c>
      <c r="AG79" s="118" t="str">
        <f t="shared" si="27"/>
        <v/>
      </c>
      <c r="AH79" s="117" t="str">
        <f t="shared" si="37"/>
        <v/>
      </c>
      <c r="AI79" s="117" t="str">
        <f t="shared" si="28"/>
        <v/>
      </c>
      <c r="AJ79" s="117" t="e">
        <f>VLOOKUP(AA79,科目コード!$F$2:$G$50,2,FALSE)</f>
        <v>#N/A</v>
      </c>
      <c r="AK79" s="117" t="e">
        <f>VLOOKUP(AA79,科目コード!$F$2:$H$50,3,FALSE)</f>
        <v>#N/A</v>
      </c>
      <c r="AL79" s="117" t="str">
        <f t="shared" si="40"/>
        <v/>
      </c>
      <c r="AM79" s="117">
        <f t="shared" si="38"/>
        <v>1102</v>
      </c>
      <c r="AN79" s="117" t="str">
        <f t="shared" si="29"/>
        <v/>
      </c>
      <c r="AO79" s="117">
        <f>VLOOKUP(AB79,科目コード!$F$2:$H$50,2,FALSE)</f>
        <v>0</v>
      </c>
      <c r="AP79" s="117">
        <f>VLOOKUP(AB79,科目コード!$F$2:$H$50,3,FALSE)</f>
        <v>0</v>
      </c>
      <c r="AQ79" s="117" t="str">
        <f t="shared" si="41"/>
        <v/>
      </c>
      <c r="AR79" s="117">
        <f t="shared" si="30"/>
        <v>0</v>
      </c>
      <c r="AS79" s="117">
        <f t="shared" si="31"/>
        <v>0</v>
      </c>
      <c r="AT79" s="117">
        <f t="shared" si="32"/>
        <v>0</v>
      </c>
    </row>
    <row r="80" spans="1:46" ht="15.95" customHeight="1" x14ac:dyDescent="0.15">
      <c r="A80" s="32"/>
      <c r="B80" s="33"/>
      <c r="C80" s="55"/>
      <c r="D80" s="55"/>
      <c r="E80" s="35" t="str">
        <f t="shared" si="39"/>
        <v/>
      </c>
      <c r="F80" s="56"/>
      <c r="G80" s="103" t="str">
        <f t="shared" si="24"/>
        <v/>
      </c>
      <c r="H80" s="56"/>
      <c r="I80" s="103" t="str">
        <f t="shared" si="25"/>
        <v/>
      </c>
      <c r="J80" s="56"/>
      <c r="K80" s="56"/>
      <c r="L80" s="36"/>
      <c r="M80" s="36"/>
      <c r="N80" s="37"/>
      <c r="P80" s="28" t="str">
        <f t="shared" si="33"/>
        <v/>
      </c>
      <c r="W80" s="27" t="str">
        <f t="shared" si="23"/>
        <v/>
      </c>
      <c r="AA80" s="108" t="str">
        <f t="shared" si="34"/>
        <v>0</v>
      </c>
      <c r="AB80" s="108" t="str">
        <f t="shared" si="35"/>
        <v>1102</v>
      </c>
      <c r="AC80" s="115">
        <v>79</v>
      </c>
      <c r="AD80" s="119">
        <f t="shared" si="26"/>
        <v>0</v>
      </c>
      <c r="AE80" s="117"/>
      <c r="AF80" s="118">
        <f t="shared" si="36"/>
        <v>0</v>
      </c>
      <c r="AG80" s="118" t="str">
        <f t="shared" si="27"/>
        <v/>
      </c>
      <c r="AH80" s="117" t="str">
        <f t="shared" si="37"/>
        <v/>
      </c>
      <c r="AI80" s="117" t="str">
        <f t="shared" si="28"/>
        <v/>
      </c>
      <c r="AJ80" s="117" t="e">
        <f>VLOOKUP(AA80,科目コード!$F$2:$G$50,2,FALSE)</f>
        <v>#N/A</v>
      </c>
      <c r="AK80" s="117" t="e">
        <f>VLOOKUP(AA80,科目コード!$F$2:$H$50,3,FALSE)</f>
        <v>#N/A</v>
      </c>
      <c r="AL80" s="117" t="str">
        <f t="shared" si="40"/>
        <v/>
      </c>
      <c r="AM80" s="117">
        <f t="shared" si="38"/>
        <v>1102</v>
      </c>
      <c r="AN80" s="117" t="str">
        <f t="shared" si="29"/>
        <v/>
      </c>
      <c r="AO80" s="117">
        <f>VLOOKUP(AB80,科目コード!$F$2:$H$50,2,FALSE)</f>
        <v>0</v>
      </c>
      <c r="AP80" s="117">
        <f>VLOOKUP(AB80,科目コード!$F$2:$H$50,3,FALSE)</f>
        <v>0</v>
      </c>
      <c r="AQ80" s="117" t="str">
        <f t="shared" si="41"/>
        <v/>
      </c>
      <c r="AR80" s="117">
        <f t="shared" si="30"/>
        <v>0</v>
      </c>
      <c r="AS80" s="117">
        <f t="shared" si="31"/>
        <v>0</v>
      </c>
      <c r="AT80" s="117">
        <f t="shared" si="32"/>
        <v>0</v>
      </c>
    </row>
    <row r="81" spans="1:46" ht="15.95" customHeight="1" x14ac:dyDescent="0.15">
      <c r="A81" s="32"/>
      <c r="B81" s="33"/>
      <c r="C81" s="55"/>
      <c r="D81" s="55"/>
      <c r="E81" s="35" t="str">
        <f t="shared" si="39"/>
        <v/>
      </c>
      <c r="F81" s="56"/>
      <c r="G81" s="103" t="str">
        <f t="shared" si="24"/>
        <v/>
      </c>
      <c r="H81" s="56"/>
      <c r="I81" s="103" t="str">
        <f t="shared" si="25"/>
        <v/>
      </c>
      <c r="J81" s="56"/>
      <c r="K81" s="56"/>
      <c r="L81" s="36"/>
      <c r="M81" s="36"/>
      <c r="N81" s="57"/>
      <c r="P81" s="28" t="str">
        <f t="shared" si="33"/>
        <v/>
      </c>
      <c r="W81" s="27" t="str">
        <f t="shared" si="23"/>
        <v/>
      </c>
      <c r="AA81" s="108" t="str">
        <f t="shared" si="34"/>
        <v>0</v>
      </c>
      <c r="AB81" s="108" t="str">
        <f t="shared" si="35"/>
        <v>1102</v>
      </c>
      <c r="AC81" s="115">
        <v>80</v>
      </c>
      <c r="AD81" s="119">
        <f t="shared" si="26"/>
        <v>0</v>
      </c>
      <c r="AE81" s="117"/>
      <c r="AF81" s="118">
        <f t="shared" si="36"/>
        <v>0</v>
      </c>
      <c r="AG81" s="118" t="str">
        <f t="shared" si="27"/>
        <v/>
      </c>
      <c r="AH81" s="117" t="str">
        <f t="shared" si="37"/>
        <v/>
      </c>
      <c r="AI81" s="117" t="str">
        <f t="shared" si="28"/>
        <v/>
      </c>
      <c r="AJ81" s="117" t="e">
        <f>VLOOKUP(AA81,科目コード!$F$2:$G$50,2,FALSE)</f>
        <v>#N/A</v>
      </c>
      <c r="AK81" s="117" t="e">
        <f>VLOOKUP(AA81,科目コード!$F$2:$H$50,3,FALSE)</f>
        <v>#N/A</v>
      </c>
      <c r="AL81" s="117" t="str">
        <f t="shared" si="40"/>
        <v/>
      </c>
      <c r="AM81" s="117">
        <f t="shared" si="38"/>
        <v>1102</v>
      </c>
      <c r="AN81" s="117" t="str">
        <f t="shared" si="29"/>
        <v/>
      </c>
      <c r="AO81" s="117">
        <f>VLOOKUP(AB81,科目コード!$F$2:$H$50,2,FALSE)</f>
        <v>0</v>
      </c>
      <c r="AP81" s="117">
        <f>VLOOKUP(AB81,科目コード!$F$2:$H$50,3,FALSE)</f>
        <v>0</v>
      </c>
      <c r="AQ81" s="117" t="str">
        <f t="shared" si="41"/>
        <v/>
      </c>
      <c r="AR81" s="117">
        <f t="shared" si="30"/>
        <v>0</v>
      </c>
      <c r="AS81" s="117">
        <f t="shared" si="31"/>
        <v>0</v>
      </c>
      <c r="AT81" s="117">
        <f t="shared" si="32"/>
        <v>0</v>
      </c>
    </row>
    <row r="82" spans="1:46" ht="15.95" customHeight="1" x14ac:dyDescent="0.15">
      <c r="A82" s="32"/>
      <c r="B82" s="33"/>
      <c r="C82" s="55"/>
      <c r="D82" s="55"/>
      <c r="E82" s="35" t="str">
        <f t="shared" si="39"/>
        <v/>
      </c>
      <c r="F82" s="56"/>
      <c r="G82" s="103" t="str">
        <f t="shared" si="24"/>
        <v/>
      </c>
      <c r="H82" s="56"/>
      <c r="I82" s="103" t="str">
        <f t="shared" si="25"/>
        <v/>
      </c>
      <c r="J82" s="56"/>
      <c r="K82" s="56"/>
      <c r="L82" s="36"/>
      <c r="M82" s="36"/>
      <c r="N82" s="37"/>
      <c r="P82" s="28" t="str">
        <f t="shared" si="33"/>
        <v/>
      </c>
      <c r="W82" s="27" t="str">
        <f t="shared" si="23"/>
        <v/>
      </c>
    </row>
    <row r="83" spans="1:46" ht="15.95" customHeight="1" x14ac:dyDescent="0.15">
      <c r="A83" s="32"/>
      <c r="B83" s="33"/>
      <c r="C83" s="55"/>
      <c r="D83" s="55"/>
      <c r="E83" s="35" t="str">
        <f t="shared" si="39"/>
        <v/>
      </c>
      <c r="F83" s="56"/>
      <c r="G83" s="103" t="str">
        <f t="shared" si="24"/>
        <v/>
      </c>
      <c r="H83" s="56"/>
      <c r="I83" s="103" t="str">
        <f t="shared" si="25"/>
        <v/>
      </c>
      <c r="J83" s="56"/>
      <c r="K83" s="56"/>
      <c r="L83" s="36"/>
      <c r="M83" s="36"/>
      <c r="N83" s="37"/>
      <c r="P83" s="28" t="str">
        <f t="shared" si="33"/>
        <v/>
      </c>
      <c r="W83" s="27" t="str">
        <f t="shared" si="23"/>
        <v/>
      </c>
    </row>
    <row r="84" spans="1:46" ht="15.95" customHeight="1" x14ac:dyDescent="0.15">
      <c r="A84" s="32"/>
      <c r="B84" s="33"/>
      <c r="C84" s="55"/>
      <c r="D84" s="55"/>
      <c r="E84" s="35" t="str">
        <f t="shared" si="39"/>
        <v/>
      </c>
      <c r="F84" s="56"/>
      <c r="G84" s="103" t="str">
        <f t="shared" si="24"/>
        <v/>
      </c>
      <c r="H84" s="56"/>
      <c r="I84" s="103" t="str">
        <f t="shared" si="25"/>
        <v/>
      </c>
      <c r="J84" s="56"/>
      <c r="K84" s="56"/>
      <c r="L84" s="36"/>
      <c r="M84" s="36"/>
      <c r="N84" s="57"/>
      <c r="P84" s="28" t="str">
        <f t="shared" si="33"/>
        <v/>
      </c>
      <c r="W84" s="27" t="str">
        <f t="shared" si="23"/>
        <v/>
      </c>
    </row>
    <row r="85" spans="1:46" ht="15.95" customHeight="1" x14ac:dyDescent="0.15">
      <c r="A85" s="32"/>
      <c r="B85" s="33"/>
      <c r="C85" s="55"/>
      <c r="D85" s="55"/>
      <c r="E85" s="35" t="str">
        <f t="shared" si="39"/>
        <v/>
      </c>
      <c r="F85" s="56"/>
      <c r="G85" s="103" t="str">
        <f t="shared" si="24"/>
        <v/>
      </c>
      <c r="H85" s="56"/>
      <c r="I85" s="103" t="str">
        <f t="shared" si="25"/>
        <v/>
      </c>
      <c r="J85" s="56"/>
      <c r="K85" s="56"/>
      <c r="L85" s="36"/>
      <c r="M85" s="36"/>
      <c r="N85" s="57"/>
      <c r="P85" s="28" t="str">
        <f t="shared" si="33"/>
        <v/>
      </c>
      <c r="W85" s="27" t="str">
        <f t="shared" si="23"/>
        <v/>
      </c>
    </row>
    <row r="86" spans="1:46" ht="15.95" customHeight="1" x14ac:dyDescent="0.15">
      <c r="A86" s="32"/>
      <c r="B86" s="33"/>
      <c r="C86" s="55"/>
      <c r="D86" s="55"/>
      <c r="E86" s="35" t="str">
        <f t="shared" si="39"/>
        <v/>
      </c>
      <c r="F86" s="56"/>
      <c r="G86" s="103" t="str">
        <f t="shared" si="24"/>
        <v/>
      </c>
      <c r="H86" s="56"/>
      <c r="I86" s="103" t="str">
        <f t="shared" si="25"/>
        <v/>
      </c>
      <c r="J86" s="56"/>
      <c r="K86" s="56"/>
      <c r="L86" s="36"/>
      <c r="M86" s="36"/>
      <c r="N86" s="37"/>
      <c r="P86" s="28" t="str">
        <f t="shared" si="33"/>
        <v/>
      </c>
      <c r="W86" s="27" t="str">
        <f t="shared" si="23"/>
        <v/>
      </c>
    </row>
    <row r="87" spans="1:46" ht="15.95" customHeight="1" x14ac:dyDescent="0.15">
      <c r="A87" s="32"/>
      <c r="B87" s="58"/>
      <c r="C87" s="55"/>
      <c r="D87" s="55"/>
      <c r="E87" s="35" t="str">
        <f t="shared" si="39"/>
        <v/>
      </c>
      <c r="F87" s="56"/>
      <c r="G87" s="103" t="str">
        <f t="shared" si="24"/>
        <v/>
      </c>
      <c r="H87" s="56"/>
      <c r="I87" s="103" t="str">
        <f t="shared" si="25"/>
        <v/>
      </c>
      <c r="J87" s="56"/>
      <c r="K87" s="56"/>
      <c r="L87" s="36"/>
      <c r="M87" s="36"/>
      <c r="N87" s="57"/>
      <c r="P87" s="28" t="str">
        <f t="shared" si="33"/>
        <v/>
      </c>
      <c r="W87" s="27" t="str">
        <f t="shared" si="23"/>
        <v/>
      </c>
    </row>
    <row r="88" spans="1:46" ht="15.95" customHeight="1" x14ac:dyDescent="0.15">
      <c r="A88" s="32"/>
      <c r="B88" s="58"/>
      <c r="C88" s="55"/>
      <c r="D88" s="55"/>
      <c r="E88" s="35" t="str">
        <f t="shared" si="39"/>
        <v/>
      </c>
      <c r="F88" s="36"/>
      <c r="G88" s="103" t="str">
        <f t="shared" si="24"/>
        <v/>
      </c>
      <c r="H88" s="36"/>
      <c r="I88" s="103" t="str">
        <f t="shared" si="25"/>
        <v/>
      </c>
      <c r="J88" s="36"/>
      <c r="K88" s="36"/>
      <c r="L88" s="36"/>
      <c r="M88" s="36"/>
      <c r="N88" s="57"/>
      <c r="P88" s="28" t="str">
        <f t="shared" si="33"/>
        <v/>
      </c>
      <c r="W88" s="27" t="str">
        <f t="shared" si="23"/>
        <v/>
      </c>
    </row>
    <row r="89" spans="1:46" ht="15.95" customHeight="1" x14ac:dyDescent="0.15">
      <c r="A89" s="32"/>
      <c r="B89" s="58"/>
      <c r="C89" s="55"/>
      <c r="D89" s="55"/>
      <c r="E89" s="35" t="str">
        <f t="shared" si="39"/>
        <v/>
      </c>
      <c r="F89" s="56"/>
      <c r="G89" s="103" t="str">
        <f t="shared" si="24"/>
        <v/>
      </c>
      <c r="H89" s="56"/>
      <c r="I89" s="103" t="str">
        <f t="shared" si="25"/>
        <v/>
      </c>
      <c r="J89" s="56"/>
      <c r="K89" s="56"/>
      <c r="L89" s="36"/>
      <c r="M89" s="36"/>
      <c r="N89" s="57"/>
      <c r="P89" s="28" t="str">
        <f t="shared" si="33"/>
        <v/>
      </c>
      <c r="W89" s="27" t="str">
        <f t="shared" si="23"/>
        <v/>
      </c>
    </row>
    <row r="90" spans="1:46" ht="15.95" customHeight="1" x14ac:dyDescent="0.15">
      <c r="A90" s="32"/>
      <c r="B90" s="58"/>
      <c r="C90" s="55"/>
      <c r="D90" s="55"/>
      <c r="E90" s="35" t="str">
        <f t="shared" si="39"/>
        <v/>
      </c>
      <c r="F90" s="56"/>
      <c r="G90" s="103" t="str">
        <f t="shared" si="24"/>
        <v/>
      </c>
      <c r="H90" s="56"/>
      <c r="I90" s="103" t="str">
        <f t="shared" si="25"/>
        <v/>
      </c>
      <c r="J90" s="56"/>
      <c r="K90" s="56"/>
      <c r="L90" s="36"/>
      <c r="M90" s="36"/>
      <c r="N90" s="37"/>
      <c r="P90" s="28" t="str">
        <f t="shared" si="33"/>
        <v/>
      </c>
      <c r="W90" s="27" t="str">
        <f t="shared" si="23"/>
        <v/>
      </c>
    </row>
    <row r="91" spans="1:46" ht="15.95" customHeight="1" x14ac:dyDescent="0.15">
      <c r="A91" s="32"/>
      <c r="B91" s="58"/>
      <c r="C91" s="55"/>
      <c r="D91" s="55"/>
      <c r="E91" s="35" t="str">
        <f t="shared" si="39"/>
        <v/>
      </c>
      <c r="F91" s="56"/>
      <c r="G91" s="103" t="str">
        <f t="shared" si="24"/>
        <v/>
      </c>
      <c r="H91" s="56"/>
      <c r="I91" s="103" t="str">
        <f t="shared" si="25"/>
        <v/>
      </c>
      <c r="J91" s="56"/>
      <c r="K91" s="56"/>
      <c r="L91" s="36"/>
      <c r="M91" s="36"/>
      <c r="N91" s="37"/>
      <c r="P91" s="28" t="str">
        <f t="shared" si="33"/>
        <v/>
      </c>
      <c r="W91" s="27" t="str">
        <f t="shared" si="23"/>
        <v/>
      </c>
    </row>
    <row r="92" spans="1:46" ht="15.95" customHeight="1" x14ac:dyDescent="0.15">
      <c r="A92" s="32"/>
      <c r="B92" s="58"/>
      <c r="C92" s="55"/>
      <c r="D92" s="55"/>
      <c r="E92" s="35" t="str">
        <f t="shared" si="39"/>
        <v/>
      </c>
      <c r="F92" s="56"/>
      <c r="G92" s="103" t="str">
        <f t="shared" si="24"/>
        <v/>
      </c>
      <c r="H92" s="56"/>
      <c r="I92" s="103" t="str">
        <f t="shared" si="25"/>
        <v/>
      </c>
      <c r="J92" s="56"/>
      <c r="K92" s="56"/>
      <c r="L92" s="36"/>
      <c r="M92" s="36"/>
      <c r="N92" s="37"/>
      <c r="P92" s="28" t="str">
        <f t="shared" si="33"/>
        <v/>
      </c>
      <c r="W92" s="27" t="str">
        <f t="shared" si="23"/>
        <v/>
      </c>
    </row>
    <row r="93" spans="1:46" ht="15.95" customHeight="1" x14ac:dyDescent="0.15">
      <c r="A93" s="32"/>
      <c r="B93" s="58"/>
      <c r="C93" s="55"/>
      <c r="D93" s="55"/>
      <c r="E93" s="35" t="str">
        <f t="shared" si="39"/>
        <v/>
      </c>
      <c r="F93" s="56"/>
      <c r="G93" s="103" t="str">
        <f t="shared" si="24"/>
        <v/>
      </c>
      <c r="H93" s="56"/>
      <c r="I93" s="103" t="str">
        <f t="shared" si="25"/>
        <v/>
      </c>
      <c r="J93" s="56"/>
      <c r="K93" s="56"/>
      <c r="L93" s="36"/>
      <c r="M93" s="36"/>
      <c r="N93" s="57"/>
      <c r="P93" s="28" t="str">
        <f t="shared" si="33"/>
        <v/>
      </c>
      <c r="W93" s="27" t="str">
        <f t="shared" si="23"/>
        <v/>
      </c>
    </row>
    <row r="94" spans="1:46" ht="15.95" customHeight="1" x14ac:dyDescent="0.15">
      <c r="A94" s="32"/>
      <c r="B94" s="58"/>
      <c r="C94" s="55"/>
      <c r="D94" s="55"/>
      <c r="E94" s="35" t="str">
        <f t="shared" si="39"/>
        <v/>
      </c>
      <c r="F94" s="56"/>
      <c r="G94" s="103" t="str">
        <f t="shared" si="24"/>
        <v/>
      </c>
      <c r="H94" s="56"/>
      <c r="I94" s="103" t="str">
        <f t="shared" si="25"/>
        <v/>
      </c>
      <c r="J94" s="56"/>
      <c r="K94" s="56"/>
      <c r="L94" s="36"/>
      <c r="M94" s="36"/>
      <c r="N94" s="57"/>
      <c r="P94" s="28" t="str">
        <f t="shared" si="33"/>
        <v/>
      </c>
      <c r="W94" s="27" t="str">
        <f t="shared" si="23"/>
        <v/>
      </c>
    </row>
    <row r="95" spans="1:46" ht="15.95" customHeight="1" x14ac:dyDescent="0.15">
      <c r="A95" s="32"/>
      <c r="B95" s="58"/>
      <c r="C95" s="55"/>
      <c r="D95" s="55"/>
      <c r="E95" s="35" t="str">
        <f t="shared" si="39"/>
        <v/>
      </c>
      <c r="F95" s="56"/>
      <c r="G95" s="103" t="str">
        <f t="shared" si="24"/>
        <v/>
      </c>
      <c r="H95" s="56"/>
      <c r="I95" s="103" t="str">
        <f t="shared" si="25"/>
        <v/>
      </c>
      <c r="J95" s="56"/>
      <c r="K95" s="56"/>
      <c r="L95" s="36"/>
      <c r="M95" s="36"/>
      <c r="N95" s="57"/>
      <c r="P95" s="28" t="str">
        <f t="shared" si="33"/>
        <v/>
      </c>
      <c r="W95" s="27" t="str">
        <f t="shared" si="23"/>
        <v/>
      </c>
    </row>
    <row r="96" spans="1:46" ht="15.95" customHeight="1" x14ac:dyDescent="0.15">
      <c r="A96" s="32"/>
      <c r="B96" s="58"/>
      <c r="C96" s="55"/>
      <c r="D96" s="55"/>
      <c r="E96" s="35" t="str">
        <f t="shared" si="39"/>
        <v/>
      </c>
      <c r="F96" s="56"/>
      <c r="G96" s="103" t="str">
        <f t="shared" si="24"/>
        <v/>
      </c>
      <c r="H96" s="56"/>
      <c r="I96" s="103" t="str">
        <f t="shared" si="25"/>
        <v/>
      </c>
      <c r="J96" s="56"/>
      <c r="K96" s="56"/>
      <c r="L96" s="36"/>
      <c r="M96" s="36"/>
      <c r="N96" s="57"/>
      <c r="P96" s="28" t="str">
        <f t="shared" si="33"/>
        <v/>
      </c>
      <c r="W96" s="27" t="str">
        <f t="shared" si="23"/>
        <v/>
      </c>
    </row>
    <row r="97" spans="1:23" ht="15.95" customHeight="1" x14ac:dyDescent="0.15">
      <c r="A97" s="32"/>
      <c r="B97" s="58"/>
      <c r="C97" s="55"/>
      <c r="D97" s="55"/>
      <c r="E97" s="35" t="str">
        <f t="shared" si="39"/>
        <v/>
      </c>
      <c r="F97" s="56"/>
      <c r="G97" s="103" t="str">
        <f t="shared" si="24"/>
        <v/>
      </c>
      <c r="H97" s="56"/>
      <c r="I97" s="103" t="str">
        <f t="shared" si="25"/>
        <v/>
      </c>
      <c r="J97" s="56"/>
      <c r="K97" s="56"/>
      <c r="L97" s="36"/>
      <c r="M97" s="36"/>
      <c r="N97" s="57"/>
      <c r="P97" s="28" t="str">
        <f t="shared" si="33"/>
        <v/>
      </c>
      <c r="W97" s="27" t="str">
        <f t="shared" si="23"/>
        <v/>
      </c>
    </row>
    <row r="98" spans="1:23" ht="15.95" customHeight="1" x14ac:dyDescent="0.15">
      <c r="A98" s="32"/>
      <c r="B98" s="58"/>
      <c r="C98" s="55"/>
      <c r="D98" s="55"/>
      <c r="E98" s="35" t="str">
        <f t="shared" si="39"/>
        <v/>
      </c>
      <c r="F98" s="56"/>
      <c r="G98" s="103" t="str">
        <f t="shared" si="24"/>
        <v/>
      </c>
      <c r="H98" s="56"/>
      <c r="I98" s="103" t="str">
        <f t="shared" si="25"/>
        <v/>
      </c>
      <c r="J98" s="56"/>
      <c r="K98" s="56"/>
      <c r="L98" s="36"/>
      <c r="M98" s="36"/>
      <c r="N98" s="57"/>
      <c r="P98" s="28" t="str">
        <f t="shared" si="33"/>
        <v/>
      </c>
      <c r="W98" s="27" t="str">
        <f t="shared" si="23"/>
        <v/>
      </c>
    </row>
    <row r="99" spans="1:23" ht="15.95" customHeight="1" x14ac:dyDescent="0.15">
      <c r="A99" s="32"/>
      <c r="B99" s="58"/>
      <c r="C99" s="55"/>
      <c r="D99" s="55"/>
      <c r="E99" s="35" t="str">
        <f t="shared" si="39"/>
        <v/>
      </c>
      <c r="F99" s="56"/>
      <c r="G99" s="103" t="str">
        <f t="shared" si="24"/>
        <v/>
      </c>
      <c r="H99" s="56"/>
      <c r="I99" s="103" t="str">
        <f t="shared" si="25"/>
        <v/>
      </c>
      <c r="J99" s="56"/>
      <c r="K99" s="56"/>
      <c r="L99" s="36"/>
      <c r="M99" s="36"/>
      <c r="N99" s="57"/>
      <c r="P99" s="28" t="str">
        <f t="shared" si="33"/>
        <v/>
      </c>
      <c r="W99" s="27" t="str">
        <f t="shared" si="23"/>
        <v/>
      </c>
    </row>
    <row r="100" spans="1:23" ht="15.95" customHeight="1" x14ac:dyDescent="0.15">
      <c r="A100" s="32"/>
      <c r="B100" s="58"/>
      <c r="C100" s="55"/>
      <c r="D100" s="55"/>
      <c r="E100" s="35" t="str">
        <f t="shared" si="39"/>
        <v/>
      </c>
      <c r="F100" s="36"/>
      <c r="G100" s="103" t="str">
        <f t="shared" si="24"/>
        <v/>
      </c>
      <c r="H100" s="36"/>
      <c r="I100" s="103" t="str">
        <f t="shared" si="25"/>
        <v/>
      </c>
      <c r="J100" s="36"/>
      <c r="K100" s="36"/>
      <c r="L100" s="36"/>
      <c r="M100" s="36"/>
      <c r="N100" s="57"/>
      <c r="P100" s="28" t="str">
        <f t="shared" si="33"/>
        <v/>
      </c>
      <c r="W100" s="27" t="str">
        <f t="shared" si="23"/>
        <v/>
      </c>
    </row>
    <row r="101" spans="1:23" ht="15.95" customHeight="1" x14ac:dyDescent="0.15">
      <c r="A101" s="32"/>
      <c r="B101" s="58"/>
      <c r="C101" s="55"/>
      <c r="D101" s="55"/>
      <c r="E101" s="35" t="str">
        <f t="shared" si="39"/>
        <v/>
      </c>
      <c r="F101" s="56"/>
      <c r="G101" s="103" t="str">
        <f t="shared" si="24"/>
        <v/>
      </c>
      <c r="H101" s="56"/>
      <c r="I101" s="103" t="str">
        <f t="shared" si="25"/>
        <v/>
      </c>
      <c r="J101" s="56"/>
      <c r="K101" s="56"/>
      <c r="L101" s="36"/>
      <c r="M101" s="36"/>
      <c r="N101" s="57"/>
      <c r="P101" s="28" t="str">
        <f t="shared" si="33"/>
        <v/>
      </c>
      <c r="W101" s="27" t="str">
        <f t="shared" si="23"/>
        <v/>
      </c>
    </row>
    <row r="102" spans="1:23" ht="15.95" customHeight="1" x14ac:dyDescent="0.15">
      <c r="A102" s="32"/>
      <c r="B102" s="58"/>
      <c r="C102" s="55"/>
      <c r="D102" s="55"/>
      <c r="E102" s="35" t="str">
        <f t="shared" si="39"/>
        <v/>
      </c>
      <c r="F102" s="56"/>
      <c r="G102" s="103" t="str">
        <f t="shared" si="24"/>
        <v/>
      </c>
      <c r="H102" s="56"/>
      <c r="I102" s="103" t="str">
        <f t="shared" si="25"/>
        <v/>
      </c>
      <c r="J102" s="56"/>
      <c r="K102" s="56"/>
      <c r="L102" s="36"/>
      <c r="M102" s="36"/>
      <c r="N102" s="57"/>
      <c r="P102" s="28" t="str">
        <f t="shared" si="33"/>
        <v/>
      </c>
      <c r="W102" s="27" t="str">
        <f t="shared" si="23"/>
        <v/>
      </c>
    </row>
    <row r="103" spans="1:23" ht="15.95" customHeight="1" x14ac:dyDescent="0.15">
      <c r="A103" s="32"/>
      <c r="B103" s="58"/>
      <c r="C103" s="55"/>
      <c r="D103" s="55"/>
      <c r="E103" s="35" t="str">
        <f t="shared" si="39"/>
        <v/>
      </c>
      <c r="F103" s="56"/>
      <c r="G103" s="103" t="str">
        <f t="shared" si="24"/>
        <v/>
      </c>
      <c r="H103" s="56"/>
      <c r="I103" s="103" t="str">
        <f t="shared" si="25"/>
        <v/>
      </c>
      <c r="J103" s="56"/>
      <c r="K103" s="56"/>
      <c r="L103" s="36"/>
      <c r="M103" s="36"/>
      <c r="N103" s="57"/>
      <c r="P103" s="28" t="str">
        <f t="shared" si="33"/>
        <v/>
      </c>
      <c r="W103" s="27" t="str">
        <f t="shared" si="23"/>
        <v/>
      </c>
    </row>
    <row r="104" spans="1:23" ht="15.95" customHeight="1" x14ac:dyDescent="0.15">
      <c r="A104" s="32"/>
      <c r="B104" s="58"/>
      <c r="C104" s="55"/>
      <c r="D104" s="55"/>
      <c r="E104" s="35" t="str">
        <f t="shared" si="39"/>
        <v/>
      </c>
      <c r="F104" s="56"/>
      <c r="G104" s="103" t="str">
        <f t="shared" si="24"/>
        <v/>
      </c>
      <c r="H104" s="56"/>
      <c r="I104" s="103" t="str">
        <f t="shared" si="25"/>
        <v/>
      </c>
      <c r="J104" s="56"/>
      <c r="K104" s="56"/>
      <c r="L104" s="36"/>
      <c r="M104" s="36"/>
      <c r="N104" s="57"/>
      <c r="P104" s="28" t="str">
        <f t="shared" si="33"/>
        <v/>
      </c>
    </row>
    <row r="105" spans="1:23" ht="15.95" customHeight="1" x14ac:dyDescent="0.15">
      <c r="A105" s="32"/>
      <c r="B105" s="58"/>
      <c r="C105" s="55"/>
      <c r="D105" s="55"/>
      <c r="E105" s="35" t="str">
        <f t="shared" si="39"/>
        <v/>
      </c>
      <c r="F105" s="56"/>
      <c r="G105" s="103" t="str">
        <f t="shared" si="24"/>
        <v/>
      </c>
      <c r="H105" s="56"/>
      <c r="I105" s="103" t="str">
        <f t="shared" si="25"/>
        <v/>
      </c>
      <c r="J105" s="56"/>
      <c r="K105" s="56"/>
      <c r="L105" s="36"/>
      <c r="M105" s="36"/>
      <c r="N105" s="57"/>
      <c r="P105" s="28" t="str">
        <f t="shared" si="33"/>
        <v/>
      </c>
    </row>
    <row r="106" spans="1:23" ht="15.95" customHeight="1" x14ac:dyDescent="0.15">
      <c r="A106" s="32"/>
      <c r="B106" s="58"/>
      <c r="C106" s="55"/>
      <c r="D106" s="55"/>
      <c r="E106" s="35" t="str">
        <f t="shared" si="39"/>
        <v/>
      </c>
      <c r="F106" s="56"/>
      <c r="G106" s="103" t="str">
        <f t="shared" si="24"/>
        <v/>
      </c>
      <c r="H106" s="56"/>
      <c r="I106" s="103" t="str">
        <f t="shared" si="25"/>
        <v/>
      </c>
      <c r="J106" s="56"/>
      <c r="K106" s="56"/>
      <c r="L106" s="36"/>
      <c r="M106" s="36"/>
      <c r="N106" s="57"/>
      <c r="P106" s="28" t="str">
        <f t="shared" si="33"/>
        <v/>
      </c>
    </row>
    <row r="107" spans="1:23" ht="15.95" customHeight="1" x14ac:dyDescent="0.15">
      <c r="A107" s="32"/>
      <c r="B107" s="58"/>
      <c r="C107" s="55"/>
      <c r="D107" s="55"/>
      <c r="E107" s="35" t="str">
        <f>IF(B107="","",E106+D107-C107)</f>
        <v/>
      </c>
      <c r="F107" s="56"/>
      <c r="G107" s="103" t="str">
        <f t="shared" si="24"/>
        <v/>
      </c>
      <c r="H107" s="56"/>
      <c r="I107" s="103" t="str">
        <f t="shared" si="25"/>
        <v/>
      </c>
      <c r="J107" s="56"/>
      <c r="K107" s="56"/>
      <c r="L107" s="36"/>
      <c r="M107" s="36"/>
      <c r="N107" s="57"/>
      <c r="P107" s="28" t="str">
        <f t="shared" si="33"/>
        <v/>
      </c>
    </row>
    <row r="108" spans="1:23" ht="15.95" customHeight="1" x14ac:dyDescent="0.15">
      <c r="A108" s="32"/>
      <c r="B108" s="58"/>
      <c r="C108" s="55"/>
      <c r="D108" s="55"/>
      <c r="E108" s="35" t="str">
        <f>IF(B108="","",E107+D108-C108)</f>
        <v/>
      </c>
      <c r="F108" s="56"/>
      <c r="G108" s="103" t="str">
        <f t="shared" si="24"/>
        <v/>
      </c>
      <c r="H108" s="56"/>
      <c r="I108" s="103" t="str">
        <f t="shared" si="25"/>
        <v/>
      </c>
      <c r="J108" s="56"/>
      <c r="K108" s="56"/>
      <c r="L108" s="36"/>
      <c r="M108" s="36"/>
      <c r="N108" s="57"/>
      <c r="P108" s="28" t="str">
        <f t="shared" si="33"/>
        <v/>
      </c>
    </row>
    <row r="109" spans="1:23" ht="15.95" customHeight="1" x14ac:dyDescent="0.15">
      <c r="A109" s="32"/>
      <c r="B109" s="58"/>
      <c r="C109" s="55"/>
      <c r="D109" s="55"/>
      <c r="E109" s="35" t="str">
        <f>IF(B109="","",E108+D109-C109)</f>
        <v/>
      </c>
      <c r="F109" s="56"/>
      <c r="G109" s="103" t="str">
        <f t="shared" si="24"/>
        <v/>
      </c>
      <c r="H109" s="56"/>
      <c r="I109" s="103" t="str">
        <f t="shared" si="25"/>
        <v/>
      </c>
      <c r="J109" s="56"/>
      <c r="K109" s="56"/>
      <c r="L109" s="36"/>
      <c r="M109" s="36"/>
      <c r="N109" s="57"/>
      <c r="P109" s="28" t="str">
        <f t="shared" si="33"/>
        <v/>
      </c>
    </row>
    <row r="110" spans="1:23" ht="15.95" customHeight="1" x14ac:dyDescent="0.15">
      <c r="A110" s="32"/>
      <c r="B110" s="58"/>
      <c r="C110" s="55"/>
      <c r="D110" s="55"/>
      <c r="E110" s="35" t="str">
        <f t="shared" si="39"/>
        <v/>
      </c>
      <c r="F110" s="56"/>
      <c r="G110" s="103" t="str">
        <f t="shared" si="24"/>
        <v/>
      </c>
      <c r="H110" s="56"/>
      <c r="I110" s="103" t="str">
        <f t="shared" si="25"/>
        <v/>
      </c>
      <c r="J110" s="56"/>
      <c r="K110" s="56"/>
      <c r="L110" s="36"/>
      <c r="M110" s="36"/>
      <c r="N110" s="57"/>
      <c r="P110" s="28" t="str">
        <f t="shared" si="33"/>
        <v/>
      </c>
    </row>
    <row r="111" spans="1:23" ht="15.95" customHeight="1" x14ac:dyDescent="0.15">
      <c r="A111" s="32"/>
      <c r="B111" s="58"/>
      <c r="C111" s="55"/>
      <c r="D111" s="55"/>
      <c r="E111" s="35" t="str">
        <f t="shared" si="39"/>
        <v/>
      </c>
      <c r="F111" s="56"/>
      <c r="G111" s="103" t="str">
        <f t="shared" si="24"/>
        <v/>
      </c>
      <c r="H111" s="56"/>
      <c r="I111" s="103" t="str">
        <f t="shared" si="25"/>
        <v/>
      </c>
      <c r="J111" s="56"/>
      <c r="K111" s="56"/>
      <c r="L111" s="36"/>
      <c r="M111" s="36"/>
      <c r="N111" s="57"/>
      <c r="P111" s="28" t="str">
        <f t="shared" si="33"/>
        <v/>
      </c>
    </row>
    <row r="112" spans="1:23" ht="15.95" customHeight="1" x14ac:dyDescent="0.15">
      <c r="A112" s="32"/>
      <c r="B112" s="58"/>
      <c r="C112" s="55"/>
      <c r="D112" s="55"/>
      <c r="E112" s="35" t="str">
        <f t="shared" si="39"/>
        <v/>
      </c>
      <c r="F112" s="56"/>
      <c r="G112" s="103" t="str">
        <f t="shared" si="24"/>
        <v/>
      </c>
      <c r="H112" s="56"/>
      <c r="I112" s="103" t="str">
        <f t="shared" si="25"/>
        <v/>
      </c>
      <c r="J112" s="56"/>
      <c r="K112" s="56"/>
      <c r="L112" s="36"/>
      <c r="M112" s="36"/>
      <c r="N112" s="57"/>
      <c r="P112" s="28" t="str">
        <f t="shared" si="33"/>
        <v/>
      </c>
    </row>
    <row r="113" spans="1:16" ht="15.95" customHeight="1" x14ac:dyDescent="0.15">
      <c r="A113" s="32"/>
      <c r="B113" s="58"/>
      <c r="C113" s="55"/>
      <c r="D113" s="55"/>
      <c r="E113" s="35" t="str">
        <f t="shared" si="39"/>
        <v/>
      </c>
      <c r="F113" s="56"/>
      <c r="G113" s="103" t="str">
        <f t="shared" si="24"/>
        <v/>
      </c>
      <c r="H113" s="56"/>
      <c r="I113" s="103" t="str">
        <f t="shared" si="25"/>
        <v/>
      </c>
      <c r="J113" s="56"/>
      <c r="K113" s="56"/>
      <c r="L113" s="36"/>
      <c r="M113" s="36"/>
      <c r="N113" s="57"/>
      <c r="P113" s="28" t="str">
        <f t="shared" si="33"/>
        <v/>
      </c>
    </row>
    <row r="114" spans="1:16" ht="15.95" customHeight="1" x14ac:dyDescent="0.15">
      <c r="A114" s="32"/>
      <c r="B114" s="58"/>
      <c r="C114" s="55"/>
      <c r="D114" s="55"/>
      <c r="E114" s="35" t="str">
        <f t="shared" si="39"/>
        <v/>
      </c>
      <c r="F114" s="56"/>
      <c r="G114" s="103" t="str">
        <f t="shared" si="24"/>
        <v/>
      </c>
      <c r="H114" s="56"/>
      <c r="I114" s="103" t="str">
        <f t="shared" si="25"/>
        <v/>
      </c>
      <c r="J114" s="56"/>
      <c r="K114" s="56"/>
      <c r="L114" s="36"/>
      <c r="M114" s="36"/>
      <c r="N114" s="57"/>
      <c r="P114" s="28" t="str">
        <f t="shared" si="33"/>
        <v/>
      </c>
    </row>
    <row r="115" spans="1:16" ht="15.95" customHeight="1" x14ac:dyDescent="0.15">
      <c r="A115" s="32"/>
      <c r="B115" s="58"/>
      <c r="C115" s="55"/>
      <c r="D115" s="55"/>
      <c r="E115" s="35" t="str">
        <f t="shared" si="39"/>
        <v/>
      </c>
      <c r="F115" s="56"/>
      <c r="G115" s="103" t="str">
        <f t="shared" si="24"/>
        <v/>
      </c>
      <c r="H115" s="56"/>
      <c r="I115" s="103" t="str">
        <f t="shared" si="25"/>
        <v/>
      </c>
      <c r="J115" s="56"/>
      <c r="K115" s="56"/>
      <c r="L115" s="36"/>
      <c r="M115" s="36"/>
      <c r="N115" s="57"/>
      <c r="P115" s="28" t="str">
        <f t="shared" si="33"/>
        <v/>
      </c>
    </row>
    <row r="116" spans="1:16" ht="15.95" customHeight="1" x14ac:dyDescent="0.15">
      <c r="A116" s="32"/>
      <c r="B116" s="58"/>
      <c r="C116" s="55"/>
      <c r="D116" s="55"/>
      <c r="E116" s="35" t="str">
        <f t="shared" si="39"/>
        <v/>
      </c>
      <c r="F116" s="56"/>
      <c r="G116" s="103" t="str">
        <f t="shared" si="24"/>
        <v/>
      </c>
      <c r="H116" s="56"/>
      <c r="I116" s="103" t="str">
        <f t="shared" si="25"/>
        <v/>
      </c>
      <c r="J116" s="56"/>
      <c r="K116" s="56"/>
      <c r="L116" s="36"/>
      <c r="M116" s="36"/>
      <c r="N116" s="57"/>
      <c r="P116" s="28" t="str">
        <f t="shared" si="33"/>
        <v/>
      </c>
    </row>
    <row r="117" spans="1:16" ht="15.95" customHeight="1" x14ac:dyDescent="0.15">
      <c r="A117" s="32"/>
      <c r="B117" s="58"/>
      <c r="C117" s="55"/>
      <c r="D117" s="55"/>
      <c r="E117" s="35" t="str">
        <f t="shared" si="39"/>
        <v/>
      </c>
      <c r="F117" s="56"/>
      <c r="G117" s="103" t="str">
        <f t="shared" si="24"/>
        <v/>
      </c>
      <c r="H117" s="56"/>
      <c r="I117" s="103" t="str">
        <f t="shared" si="25"/>
        <v/>
      </c>
      <c r="J117" s="56"/>
      <c r="K117" s="56"/>
      <c r="L117" s="36"/>
      <c r="M117" s="36"/>
      <c r="N117" s="57"/>
      <c r="P117" s="28" t="str">
        <f t="shared" si="33"/>
        <v/>
      </c>
    </row>
    <row r="118" spans="1:16" ht="15.95" customHeight="1" x14ac:dyDescent="0.15">
      <c r="A118" s="32"/>
      <c r="B118" s="58"/>
      <c r="C118" s="55"/>
      <c r="D118" s="55"/>
      <c r="E118" s="35" t="str">
        <f t="shared" si="39"/>
        <v/>
      </c>
      <c r="F118" s="56"/>
      <c r="G118" s="103" t="str">
        <f t="shared" si="24"/>
        <v/>
      </c>
      <c r="H118" s="56"/>
      <c r="I118" s="103" t="str">
        <f t="shared" si="25"/>
        <v/>
      </c>
      <c r="J118" s="56"/>
      <c r="K118" s="56"/>
      <c r="L118" s="36"/>
      <c r="M118" s="36"/>
      <c r="N118" s="57"/>
      <c r="P118" s="28" t="str">
        <f t="shared" si="33"/>
        <v/>
      </c>
    </row>
    <row r="119" spans="1:16" ht="15.95" customHeight="1" x14ac:dyDescent="0.15">
      <c r="A119" s="32"/>
      <c r="B119" s="58"/>
      <c r="C119" s="55"/>
      <c r="D119" s="55"/>
      <c r="E119" s="35" t="str">
        <f t="shared" si="39"/>
        <v/>
      </c>
      <c r="F119" s="56"/>
      <c r="G119" s="103" t="str">
        <f t="shared" si="24"/>
        <v/>
      </c>
      <c r="H119" s="56"/>
      <c r="I119" s="103" t="str">
        <f t="shared" si="25"/>
        <v/>
      </c>
      <c r="J119" s="56"/>
      <c r="K119" s="56"/>
      <c r="L119" s="36"/>
      <c r="M119" s="36"/>
      <c r="N119" s="57"/>
      <c r="P119" s="28" t="str">
        <f t="shared" si="33"/>
        <v/>
      </c>
    </row>
    <row r="120" spans="1:16" ht="15.95" customHeight="1" x14ac:dyDescent="0.15">
      <c r="A120" s="32"/>
      <c r="B120" s="58"/>
      <c r="C120" s="55"/>
      <c r="D120" s="55"/>
      <c r="E120" s="35" t="str">
        <f t="shared" si="39"/>
        <v/>
      </c>
      <c r="F120" s="36"/>
      <c r="G120" s="103" t="str">
        <f t="shared" si="24"/>
        <v/>
      </c>
      <c r="H120" s="36"/>
      <c r="I120" s="103" t="str">
        <f t="shared" si="25"/>
        <v/>
      </c>
      <c r="J120" s="36"/>
      <c r="K120" s="36"/>
      <c r="L120" s="36"/>
      <c r="M120" s="36"/>
      <c r="N120" s="57"/>
      <c r="P120" s="28" t="str">
        <f t="shared" si="33"/>
        <v/>
      </c>
    </row>
    <row r="121" spans="1:16" ht="15.95" customHeight="1" x14ac:dyDescent="0.15">
      <c r="A121" s="32"/>
      <c r="B121" s="58"/>
      <c r="C121" s="55"/>
      <c r="D121" s="55"/>
      <c r="E121" s="35" t="str">
        <f t="shared" si="39"/>
        <v/>
      </c>
      <c r="F121" s="56"/>
      <c r="G121" s="103" t="str">
        <f t="shared" si="24"/>
        <v/>
      </c>
      <c r="H121" s="56"/>
      <c r="I121" s="103" t="str">
        <f t="shared" si="25"/>
        <v/>
      </c>
      <c r="J121" s="56"/>
      <c r="K121" s="56"/>
      <c r="L121" s="36"/>
      <c r="M121" s="36"/>
      <c r="N121" s="57"/>
      <c r="P121" s="28" t="str">
        <f t="shared" si="33"/>
        <v/>
      </c>
    </row>
    <row r="122" spans="1:16" ht="15.95" customHeight="1" x14ac:dyDescent="0.15">
      <c r="A122" s="32"/>
      <c r="B122" s="58"/>
      <c r="C122" s="55"/>
      <c r="D122" s="55"/>
      <c r="E122" s="35" t="str">
        <f t="shared" si="39"/>
        <v/>
      </c>
      <c r="F122" s="56"/>
      <c r="G122" s="103" t="str">
        <f t="shared" si="24"/>
        <v/>
      </c>
      <c r="H122" s="56"/>
      <c r="I122" s="103" t="str">
        <f t="shared" si="25"/>
        <v/>
      </c>
      <c r="J122" s="56"/>
      <c r="K122" s="56"/>
      <c r="L122" s="36"/>
      <c r="M122" s="36"/>
      <c r="N122" s="57"/>
      <c r="P122" s="28" t="str">
        <f t="shared" si="33"/>
        <v/>
      </c>
    </row>
    <row r="123" spans="1:16" ht="15.95" customHeight="1" x14ac:dyDescent="0.15">
      <c r="A123" s="32"/>
      <c r="B123" s="58"/>
      <c r="C123" s="55"/>
      <c r="D123" s="55"/>
      <c r="E123" s="35" t="str">
        <f t="shared" si="39"/>
        <v/>
      </c>
      <c r="F123" s="56"/>
      <c r="G123" s="103" t="str">
        <f t="shared" si="24"/>
        <v/>
      </c>
      <c r="H123" s="56"/>
      <c r="I123" s="103" t="str">
        <f t="shared" si="25"/>
        <v/>
      </c>
      <c r="J123" s="56"/>
      <c r="K123" s="56"/>
      <c r="L123" s="36"/>
      <c r="M123" s="36"/>
      <c r="N123" s="57"/>
      <c r="P123" s="28" t="str">
        <f t="shared" si="33"/>
        <v/>
      </c>
    </row>
    <row r="124" spans="1:16" ht="15.95" customHeight="1" x14ac:dyDescent="0.15">
      <c r="A124" s="32"/>
      <c r="B124" s="58"/>
      <c r="C124" s="55"/>
      <c r="D124" s="55"/>
      <c r="E124" s="35" t="str">
        <f t="shared" si="39"/>
        <v/>
      </c>
      <c r="F124" s="56"/>
      <c r="G124" s="103" t="str">
        <f t="shared" si="24"/>
        <v/>
      </c>
      <c r="H124" s="56"/>
      <c r="I124" s="103" t="str">
        <f t="shared" si="25"/>
        <v/>
      </c>
      <c r="J124" s="56"/>
      <c r="K124" s="56"/>
      <c r="L124" s="36"/>
      <c r="M124" s="36"/>
      <c r="N124" s="57"/>
      <c r="P124" s="28" t="str">
        <f t="shared" si="33"/>
        <v/>
      </c>
    </row>
    <row r="125" spans="1:16" ht="15.95" customHeight="1" x14ac:dyDescent="0.15">
      <c r="A125" s="32"/>
      <c r="B125" s="58"/>
      <c r="C125" s="55"/>
      <c r="D125" s="55"/>
      <c r="E125" s="35" t="str">
        <f t="shared" si="39"/>
        <v/>
      </c>
      <c r="F125" s="56"/>
      <c r="G125" s="103" t="str">
        <f t="shared" si="24"/>
        <v/>
      </c>
      <c r="H125" s="56"/>
      <c r="I125" s="103" t="str">
        <f t="shared" si="25"/>
        <v/>
      </c>
      <c r="J125" s="56"/>
      <c r="K125" s="56"/>
      <c r="L125" s="36"/>
      <c r="M125" s="36"/>
      <c r="N125" s="57"/>
      <c r="P125" s="28" t="str">
        <f t="shared" si="33"/>
        <v/>
      </c>
    </row>
    <row r="126" spans="1:16" ht="15.95" customHeight="1" x14ac:dyDescent="0.15">
      <c r="A126" s="32"/>
      <c r="B126" s="58"/>
      <c r="C126" s="55"/>
      <c r="D126" s="55"/>
      <c r="E126" s="35" t="str">
        <f t="shared" si="39"/>
        <v/>
      </c>
      <c r="F126" s="56"/>
      <c r="G126" s="103" t="str">
        <f t="shared" si="24"/>
        <v/>
      </c>
      <c r="H126" s="56"/>
      <c r="I126" s="103" t="str">
        <f t="shared" si="25"/>
        <v/>
      </c>
      <c r="J126" s="56"/>
      <c r="K126" s="56"/>
      <c r="L126" s="36"/>
      <c r="M126" s="36"/>
      <c r="N126" s="57"/>
      <c r="P126" s="28" t="str">
        <f t="shared" si="33"/>
        <v/>
      </c>
    </row>
    <row r="127" spans="1:16" ht="15.95" customHeight="1" x14ac:dyDescent="0.15">
      <c r="A127" s="32"/>
      <c r="B127" s="58"/>
      <c r="C127" s="55"/>
      <c r="D127" s="55"/>
      <c r="E127" s="35" t="str">
        <f t="shared" si="39"/>
        <v/>
      </c>
      <c r="F127" s="56"/>
      <c r="G127" s="103" t="str">
        <f t="shared" si="24"/>
        <v/>
      </c>
      <c r="H127" s="56"/>
      <c r="I127" s="103" t="str">
        <f t="shared" si="25"/>
        <v/>
      </c>
      <c r="J127" s="56"/>
      <c r="K127" s="56"/>
      <c r="L127" s="36"/>
      <c r="M127" s="36"/>
      <c r="N127" s="57"/>
      <c r="P127" s="28" t="str">
        <f t="shared" si="33"/>
        <v/>
      </c>
    </row>
    <row r="128" spans="1:16" ht="15.95" customHeight="1" x14ac:dyDescent="0.15">
      <c r="A128" s="32"/>
      <c r="B128" s="58"/>
      <c r="C128" s="55"/>
      <c r="D128" s="55"/>
      <c r="E128" s="35" t="str">
        <f t="shared" si="39"/>
        <v/>
      </c>
      <c r="F128" s="56"/>
      <c r="G128" s="103" t="str">
        <f t="shared" si="24"/>
        <v/>
      </c>
      <c r="H128" s="56"/>
      <c r="I128" s="103" t="str">
        <f t="shared" si="25"/>
        <v/>
      </c>
      <c r="J128" s="56"/>
      <c r="K128" s="56"/>
      <c r="L128" s="36"/>
      <c r="M128" s="36"/>
      <c r="N128" s="57"/>
      <c r="P128" s="28" t="str">
        <f t="shared" si="33"/>
        <v/>
      </c>
    </row>
    <row r="129" spans="1:16" ht="15.95" customHeight="1" x14ac:dyDescent="0.15">
      <c r="A129" s="32"/>
      <c r="B129" s="58"/>
      <c r="C129" s="34"/>
      <c r="D129" s="34"/>
      <c r="E129" s="35" t="str">
        <f t="shared" si="39"/>
        <v/>
      </c>
      <c r="F129" s="36"/>
      <c r="G129" s="103" t="str">
        <f t="shared" si="24"/>
        <v/>
      </c>
      <c r="H129" s="36"/>
      <c r="I129" s="103" t="str">
        <f t="shared" si="25"/>
        <v/>
      </c>
      <c r="J129" s="36"/>
      <c r="K129" s="36"/>
      <c r="L129" s="36"/>
      <c r="M129" s="36"/>
      <c r="N129" s="57"/>
      <c r="P129" s="28" t="str">
        <f t="shared" si="33"/>
        <v/>
      </c>
    </row>
    <row r="130" spans="1:16" ht="15.95" customHeight="1" x14ac:dyDescent="0.15">
      <c r="A130" s="32"/>
      <c r="B130" s="58"/>
      <c r="C130" s="34"/>
      <c r="D130" s="34"/>
      <c r="E130" s="35" t="str">
        <f t="shared" si="39"/>
        <v/>
      </c>
      <c r="F130" s="56"/>
      <c r="G130" s="103" t="str">
        <f t="shared" ref="G130:G193" si="42">IF(F130="","",VLOOKUP(F130,科目一覧表,2,FALSE))</f>
        <v/>
      </c>
      <c r="H130" s="56"/>
      <c r="I130" s="103" t="str">
        <f t="shared" ref="I130:I193" si="43">IF(H130="","",VLOOKUP(H130,補助科目一覧表,2,FALSE))</f>
        <v/>
      </c>
      <c r="J130" s="56"/>
      <c r="K130" s="56"/>
      <c r="L130" s="36"/>
      <c r="M130" s="36"/>
      <c r="N130" s="57"/>
      <c r="P130" s="28" t="str">
        <f t="shared" si="33"/>
        <v/>
      </c>
    </row>
    <row r="131" spans="1:16" ht="15.95" customHeight="1" x14ac:dyDescent="0.15">
      <c r="A131" s="32"/>
      <c r="B131" s="58"/>
      <c r="C131" s="34"/>
      <c r="D131" s="34"/>
      <c r="E131" s="35" t="str">
        <f t="shared" si="39"/>
        <v/>
      </c>
      <c r="F131" s="56"/>
      <c r="G131" s="103" t="str">
        <f t="shared" si="42"/>
        <v/>
      </c>
      <c r="H131" s="56"/>
      <c r="I131" s="103" t="str">
        <f t="shared" si="43"/>
        <v/>
      </c>
      <c r="J131" s="56"/>
      <c r="K131" s="56"/>
      <c r="L131" s="36"/>
      <c r="M131" s="36"/>
      <c r="N131" s="57"/>
      <c r="P131" s="28" t="str">
        <f t="shared" ref="P131:P194" si="44">IF(B131="","",IF(J131="","",C131-(J131*K131)))</f>
        <v/>
      </c>
    </row>
    <row r="132" spans="1:16" ht="15.95" customHeight="1" x14ac:dyDescent="0.15">
      <c r="A132" s="32"/>
      <c r="B132" s="58"/>
      <c r="C132" s="34"/>
      <c r="D132" s="34"/>
      <c r="E132" s="35" t="str">
        <f t="shared" ref="E132:E195" si="45">IF(B132="","",E131+D132-C132)</f>
        <v/>
      </c>
      <c r="F132" s="56"/>
      <c r="G132" s="103" t="str">
        <f t="shared" si="42"/>
        <v/>
      </c>
      <c r="H132" s="56"/>
      <c r="I132" s="103" t="str">
        <f t="shared" si="43"/>
        <v/>
      </c>
      <c r="J132" s="56"/>
      <c r="K132" s="56"/>
      <c r="L132" s="36"/>
      <c r="M132" s="36"/>
      <c r="N132" s="57"/>
      <c r="P132" s="28" t="str">
        <f t="shared" si="44"/>
        <v/>
      </c>
    </row>
    <row r="133" spans="1:16" ht="15.95" customHeight="1" x14ac:dyDescent="0.15">
      <c r="A133" s="32"/>
      <c r="B133" s="58"/>
      <c r="C133" s="34"/>
      <c r="D133" s="34"/>
      <c r="E133" s="35" t="str">
        <f t="shared" si="45"/>
        <v/>
      </c>
      <c r="F133" s="56"/>
      <c r="G133" s="103" t="str">
        <f t="shared" si="42"/>
        <v/>
      </c>
      <c r="H133" s="56"/>
      <c r="I133" s="103" t="str">
        <f t="shared" si="43"/>
        <v/>
      </c>
      <c r="J133" s="56"/>
      <c r="K133" s="56"/>
      <c r="L133" s="36"/>
      <c r="M133" s="36"/>
      <c r="N133" s="57"/>
      <c r="P133" s="28" t="str">
        <f t="shared" si="44"/>
        <v/>
      </c>
    </row>
    <row r="134" spans="1:16" ht="15.95" customHeight="1" x14ac:dyDescent="0.15">
      <c r="A134" s="32"/>
      <c r="B134" s="58"/>
      <c r="C134" s="34"/>
      <c r="D134" s="34"/>
      <c r="E134" s="35" t="str">
        <f t="shared" si="45"/>
        <v/>
      </c>
      <c r="F134" s="56"/>
      <c r="G134" s="103" t="str">
        <f t="shared" si="42"/>
        <v/>
      </c>
      <c r="H134" s="56"/>
      <c r="I134" s="103" t="str">
        <f t="shared" si="43"/>
        <v/>
      </c>
      <c r="J134" s="56"/>
      <c r="K134" s="56"/>
      <c r="L134" s="36"/>
      <c r="M134" s="36"/>
      <c r="N134" s="57"/>
      <c r="P134" s="28" t="str">
        <f t="shared" si="44"/>
        <v/>
      </c>
    </row>
    <row r="135" spans="1:16" ht="15.95" customHeight="1" x14ac:dyDescent="0.15">
      <c r="A135" s="32"/>
      <c r="B135" s="58"/>
      <c r="C135" s="34"/>
      <c r="D135" s="34"/>
      <c r="E135" s="35" t="str">
        <f t="shared" si="45"/>
        <v/>
      </c>
      <c r="F135" s="56"/>
      <c r="G135" s="103" t="str">
        <f t="shared" si="42"/>
        <v/>
      </c>
      <c r="H135" s="56"/>
      <c r="I135" s="103" t="str">
        <f t="shared" si="43"/>
        <v/>
      </c>
      <c r="J135" s="56"/>
      <c r="K135" s="56"/>
      <c r="L135" s="36"/>
      <c r="M135" s="36"/>
      <c r="N135" s="57"/>
      <c r="P135" s="28" t="str">
        <f t="shared" si="44"/>
        <v/>
      </c>
    </row>
    <row r="136" spans="1:16" ht="15.95" customHeight="1" x14ac:dyDescent="0.15">
      <c r="A136" s="32"/>
      <c r="B136" s="58"/>
      <c r="C136" s="34"/>
      <c r="D136" s="34"/>
      <c r="E136" s="35" t="str">
        <f t="shared" si="45"/>
        <v/>
      </c>
      <c r="F136" s="56"/>
      <c r="G136" s="103" t="str">
        <f t="shared" si="42"/>
        <v/>
      </c>
      <c r="H136" s="56"/>
      <c r="I136" s="103" t="str">
        <f t="shared" si="43"/>
        <v/>
      </c>
      <c r="J136" s="56"/>
      <c r="K136" s="56"/>
      <c r="L136" s="36"/>
      <c r="M136" s="36"/>
      <c r="N136" s="57"/>
      <c r="P136" s="28" t="str">
        <f t="shared" si="44"/>
        <v/>
      </c>
    </row>
    <row r="137" spans="1:16" ht="15.95" customHeight="1" x14ac:dyDescent="0.15">
      <c r="A137" s="32"/>
      <c r="B137" s="58"/>
      <c r="C137" s="34"/>
      <c r="D137" s="34"/>
      <c r="E137" s="35" t="str">
        <f t="shared" si="45"/>
        <v/>
      </c>
      <c r="F137" s="56"/>
      <c r="G137" s="103" t="str">
        <f t="shared" si="42"/>
        <v/>
      </c>
      <c r="H137" s="56"/>
      <c r="I137" s="103" t="str">
        <f t="shared" si="43"/>
        <v/>
      </c>
      <c r="J137" s="56"/>
      <c r="K137" s="56"/>
      <c r="L137" s="36"/>
      <c r="M137" s="36"/>
      <c r="N137" s="57"/>
      <c r="P137" s="28" t="str">
        <f t="shared" si="44"/>
        <v/>
      </c>
    </row>
    <row r="138" spans="1:16" ht="15.95" customHeight="1" x14ac:dyDescent="0.15">
      <c r="A138" s="32"/>
      <c r="B138" s="33"/>
      <c r="C138" s="34"/>
      <c r="D138" s="34"/>
      <c r="E138" s="35" t="str">
        <f t="shared" si="45"/>
        <v/>
      </c>
      <c r="F138" s="56"/>
      <c r="G138" s="103" t="str">
        <f t="shared" si="42"/>
        <v/>
      </c>
      <c r="H138" s="56"/>
      <c r="I138" s="103" t="str">
        <f t="shared" si="43"/>
        <v/>
      </c>
      <c r="J138" s="56"/>
      <c r="K138" s="56"/>
      <c r="L138" s="36"/>
      <c r="M138" s="36"/>
      <c r="N138" s="57"/>
      <c r="P138" s="28" t="str">
        <f t="shared" si="44"/>
        <v/>
      </c>
    </row>
    <row r="139" spans="1:16" ht="15.95" customHeight="1" x14ac:dyDescent="0.15">
      <c r="A139" s="32"/>
      <c r="B139" s="33"/>
      <c r="C139" s="34"/>
      <c r="D139" s="34"/>
      <c r="E139" s="35" t="str">
        <f t="shared" si="45"/>
        <v/>
      </c>
      <c r="F139" s="56"/>
      <c r="G139" s="103" t="str">
        <f t="shared" si="42"/>
        <v/>
      </c>
      <c r="H139" s="56"/>
      <c r="I139" s="103" t="str">
        <f t="shared" si="43"/>
        <v/>
      </c>
      <c r="J139" s="56"/>
      <c r="K139" s="56"/>
      <c r="L139" s="36"/>
      <c r="M139" s="36"/>
      <c r="N139" s="57"/>
      <c r="P139" s="28" t="str">
        <f t="shared" si="44"/>
        <v/>
      </c>
    </row>
    <row r="140" spans="1:16" ht="15.95" customHeight="1" x14ac:dyDescent="0.15">
      <c r="A140" s="32"/>
      <c r="B140" s="33"/>
      <c r="C140" s="34"/>
      <c r="D140" s="34"/>
      <c r="E140" s="35" t="str">
        <f t="shared" si="45"/>
        <v/>
      </c>
      <c r="F140" s="56"/>
      <c r="G140" s="103" t="str">
        <f t="shared" si="42"/>
        <v/>
      </c>
      <c r="H140" s="56"/>
      <c r="I140" s="103" t="str">
        <f t="shared" si="43"/>
        <v/>
      </c>
      <c r="J140" s="56"/>
      <c r="K140" s="56"/>
      <c r="L140" s="36"/>
      <c r="M140" s="36"/>
      <c r="N140" s="57"/>
      <c r="P140" s="28" t="str">
        <f t="shared" si="44"/>
        <v/>
      </c>
    </row>
    <row r="141" spans="1:16" ht="15.95" customHeight="1" x14ac:dyDescent="0.15">
      <c r="A141" s="32"/>
      <c r="B141" s="33"/>
      <c r="C141" s="34"/>
      <c r="D141" s="34"/>
      <c r="E141" s="35" t="str">
        <f t="shared" si="45"/>
        <v/>
      </c>
      <c r="F141" s="56"/>
      <c r="G141" s="103" t="str">
        <f t="shared" si="42"/>
        <v/>
      </c>
      <c r="H141" s="56"/>
      <c r="I141" s="103" t="str">
        <f t="shared" si="43"/>
        <v/>
      </c>
      <c r="J141" s="56"/>
      <c r="K141" s="56"/>
      <c r="L141" s="36"/>
      <c r="M141" s="36"/>
      <c r="N141" s="57"/>
      <c r="P141" s="28" t="str">
        <f t="shared" si="44"/>
        <v/>
      </c>
    </row>
    <row r="142" spans="1:16" ht="15.95" customHeight="1" x14ac:dyDescent="0.15">
      <c r="A142" s="32"/>
      <c r="B142" s="33"/>
      <c r="C142" s="34"/>
      <c r="D142" s="34"/>
      <c r="E142" s="35" t="str">
        <f t="shared" si="45"/>
        <v/>
      </c>
      <c r="F142" s="56"/>
      <c r="G142" s="103" t="str">
        <f t="shared" si="42"/>
        <v/>
      </c>
      <c r="H142" s="56"/>
      <c r="I142" s="103" t="str">
        <f t="shared" si="43"/>
        <v/>
      </c>
      <c r="J142" s="56"/>
      <c r="K142" s="56"/>
      <c r="L142" s="36"/>
      <c r="M142" s="36"/>
      <c r="N142" s="57"/>
      <c r="P142" s="28" t="str">
        <f t="shared" si="44"/>
        <v/>
      </c>
    </row>
    <row r="143" spans="1:16" ht="15.95" customHeight="1" x14ac:dyDescent="0.15">
      <c r="A143" s="32"/>
      <c r="B143" s="33"/>
      <c r="C143" s="34"/>
      <c r="D143" s="34"/>
      <c r="E143" s="35" t="str">
        <f t="shared" si="45"/>
        <v/>
      </c>
      <c r="F143" s="56"/>
      <c r="G143" s="103" t="str">
        <f t="shared" si="42"/>
        <v/>
      </c>
      <c r="H143" s="56"/>
      <c r="I143" s="103" t="str">
        <f t="shared" si="43"/>
        <v/>
      </c>
      <c r="J143" s="56"/>
      <c r="K143" s="56"/>
      <c r="L143" s="36"/>
      <c r="M143" s="36"/>
      <c r="N143" s="37"/>
      <c r="P143" s="28" t="str">
        <f t="shared" si="44"/>
        <v/>
      </c>
    </row>
    <row r="144" spans="1:16" ht="15.95" customHeight="1" x14ac:dyDescent="0.15">
      <c r="A144" s="32"/>
      <c r="B144" s="33"/>
      <c r="C144" s="34"/>
      <c r="D144" s="34"/>
      <c r="E144" s="35" t="str">
        <f t="shared" si="45"/>
        <v/>
      </c>
      <c r="F144" s="56"/>
      <c r="G144" s="103" t="str">
        <f t="shared" si="42"/>
        <v/>
      </c>
      <c r="H144" s="56"/>
      <c r="I144" s="103" t="str">
        <f t="shared" si="43"/>
        <v/>
      </c>
      <c r="J144" s="56"/>
      <c r="K144" s="56"/>
      <c r="L144" s="36"/>
      <c r="M144" s="36"/>
      <c r="N144" s="37"/>
      <c r="P144" s="28" t="str">
        <f t="shared" si="44"/>
        <v/>
      </c>
    </row>
    <row r="145" spans="1:16" ht="15.95" customHeight="1" x14ac:dyDescent="0.15">
      <c r="A145" s="32"/>
      <c r="B145" s="33"/>
      <c r="C145" s="34"/>
      <c r="D145" s="34"/>
      <c r="E145" s="35" t="str">
        <f t="shared" si="45"/>
        <v/>
      </c>
      <c r="F145" s="56"/>
      <c r="G145" s="103" t="str">
        <f t="shared" si="42"/>
        <v/>
      </c>
      <c r="H145" s="56"/>
      <c r="I145" s="103" t="str">
        <f t="shared" si="43"/>
        <v/>
      </c>
      <c r="J145" s="56"/>
      <c r="K145" s="56"/>
      <c r="L145" s="36"/>
      <c r="M145" s="36"/>
      <c r="N145" s="37"/>
      <c r="P145" s="28" t="str">
        <f t="shared" si="44"/>
        <v/>
      </c>
    </row>
    <row r="146" spans="1:16" ht="15.95" customHeight="1" x14ac:dyDescent="0.15">
      <c r="A146" s="32"/>
      <c r="B146" s="33"/>
      <c r="C146" s="34"/>
      <c r="D146" s="34"/>
      <c r="E146" s="35" t="str">
        <f t="shared" si="45"/>
        <v/>
      </c>
      <c r="F146" s="56"/>
      <c r="G146" s="103" t="str">
        <f t="shared" si="42"/>
        <v/>
      </c>
      <c r="H146" s="56"/>
      <c r="I146" s="103" t="str">
        <f t="shared" si="43"/>
        <v/>
      </c>
      <c r="J146" s="56"/>
      <c r="K146" s="56"/>
      <c r="L146" s="36"/>
      <c r="M146" s="36"/>
      <c r="N146" s="57"/>
      <c r="P146" s="28" t="str">
        <f t="shared" si="44"/>
        <v/>
      </c>
    </row>
    <row r="147" spans="1:16" ht="15.95" customHeight="1" x14ac:dyDescent="0.15">
      <c r="A147" s="32"/>
      <c r="B147" s="33"/>
      <c r="C147" s="34"/>
      <c r="D147" s="34"/>
      <c r="E147" s="35" t="str">
        <f t="shared" si="45"/>
        <v/>
      </c>
      <c r="F147" s="56"/>
      <c r="G147" s="103" t="str">
        <f t="shared" si="42"/>
        <v/>
      </c>
      <c r="H147" s="56"/>
      <c r="I147" s="103" t="str">
        <f t="shared" si="43"/>
        <v/>
      </c>
      <c r="J147" s="56"/>
      <c r="K147" s="56"/>
      <c r="L147" s="36"/>
      <c r="M147" s="36"/>
      <c r="N147" s="57"/>
      <c r="P147" s="28" t="str">
        <f t="shared" si="44"/>
        <v/>
      </c>
    </row>
    <row r="148" spans="1:16" ht="15.95" customHeight="1" x14ac:dyDescent="0.15">
      <c r="A148" s="32"/>
      <c r="B148" s="33"/>
      <c r="C148" s="34"/>
      <c r="D148" s="34"/>
      <c r="E148" s="35" t="str">
        <f t="shared" si="45"/>
        <v/>
      </c>
      <c r="F148" s="56"/>
      <c r="G148" s="103" t="str">
        <f t="shared" si="42"/>
        <v/>
      </c>
      <c r="H148" s="56"/>
      <c r="I148" s="103" t="str">
        <f t="shared" si="43"/>
        <v/>
      </c>
      <c r="J148" s="56"/>
      <c r="K148" s="56"/>
      <c r="L148" s="36"/>
      <c r="M148" s="36"/>
      <c r="N148" s="57"/>
      <c r="P148" s="28" t="str">
        <f t="shared" si="44"/>
        <v/>
      </c>
    </row>
    <row r="149" spans="1:16" ht="15.95" customHeight="1" x14ac:dyDescent="0.15">
      <c r="A149" s="32"/>
      <c r="B149" s="33"/>
      <c r="C149" s="34"/>
      <c r="D149" s="34"/>
      <c r="E149" s="35" t="str">
        <f t="shared" si="45"/>
        <v/>
      </c>
      <c r="F149" s="56"/>
      <c r="G149" s="103" t="str">
        <f t="shared" si="42"/>
        <v/>
      </c>
      <c r="H149" s="56"/>
      <c r="I149" s="103" t="str">
        <f t="shared" si="43"/>
        <v/>
      </c>
      <c r="J149" s="56"/>
      <c r="K149" s="56"/>
      <c r="L149" s="36"/>
      <c r="M149" s="36"/>
      <c r="N149" s="57"/>
      <c r="P149" s="28" t="str">
        <f t="shared" si="44"/>
        <v/>
      </c>
    </row>
    <row r="150" spans="1:16" ht="15.95" customHeight="1" x14ac:dyDescent="0.15">
      <c r="A150" s="32"/>
      <c r="B150" s="33"/>
      <c r="C150" s="34"/>
      <c r="D150" s="34"/>
      <c r="E150" s="35" t="str">
        <f t="shared" si="45"/>
        <v/>
      </c>
      <c r="F150" s="56"/>
      <c r="G150" s="103" t="str">
        <f t="shared" si="42"/>
        <v/>
      </c>
      <c r="H150" s="56"/>
      <c r="I150" s="103" t="str">
        <f t="shared" si="43"/>
        <v/>
      </c>
      <c r="J150" s="56"/>
      <c r="K150" s="56"/>
      <c r="L150" s="36"/>
      <c r="M150" s="36"/>
      <c r="N150" s="57"/>
      <c r="P150" s="28" t="str">
        <f t="shared" si="44"/>
        <v/>
      </c>
    </row>
    <row r="151" spans="1:16" ht="15.95" customHeight="1" x14ac:dyDescent="0.15">
      <c r="A151" s="32"/>
      <c r="B151" s="33"/>
      <c r="C151" s="34"/>
      <c r="D151" s="34"/>
      <c r="E151" s="35" t="str">
        <f t="shared" si="45"/>
        <v/>
      </c>
      <c r="F151" s="56"/>
      <c r="G151" s="103" t="str">
        <f t="shared" si="42"/>
        <v/>
      </c>
      <c r="H151" s="56"/>
      <c r="I151" s="103" t="str">
        <f t="shared" si="43"/>
        <v/>
      </c>
      <c r="J151" s="56"/>
      <c r="K151" s="56"/>
      <c r="L151" s="36"/>
      <c r="M151" s="36"/>
      <c r="N151" s="57"/>
      <c r="P151" s="28" t="str">
        <f t="shared" si="44"/>
        <v/>
      </c>
    </row>
    <row r="152" spans="1:16" ht="15.95" customHeight="1" x14ac:dyDescent="0.15">
      <c r="A152" s="32"/>
      <c r="B152" s="33"/>
      <c r="C152" s="34"/>
      <c r="D152" s="34"/>
      <c r="E152" s="35" t="str">
        <f t="shared" si="45"/>
        <v/>
      </c>
      <c r="F152" s="56"/>
      <c r="G152" s="103" t="str">
        <f t="shared" si="42"/>
        <v/>
      </c>
      <c r="H152" s="56"/>
      <c r="I152" s="103" t="str">
        <f t="shared" si="43"/>
        <v/>
      </c>
      <c r="J152" s="56"/>
      <c r="K152" s="56"/>
      <c r="L152" s="36"/>
      <c r="M152" s="36"/>
      <c r="N152" s="57"/>
      <c r="P152" s="28" t="str">
        <f t="shared" si="44"/>
        <v/>
      </c>
    </row>
    <row r="153" spans="1:16" ht="15.95" customHeight="1" x14ac:dyDescent="0.15">
      <c r="A153" s="32"/>
      <c r="B153" s="33"/>
      <c r="C153" s="34"/>
      <c r="D153" s="34"/>
      <c r="E153" s="35" t="str">
        <f t="shared" si="45"/>
        <v/>
      </c>
      <c r="F153" s="56"/>
      <c r="G153" s="103" t="str">
        <f t="shared" si="42"/>
        <v/>
      </c>
      <c r="H153" s="56"/>
      <c r="I153" s="103" t="str">
        <f t="shared" si="43"/>
        <v/>
      </c>
      <c r="J153" s="56"/>
      <c r="K153" s="56"/>
      <c r="L153" s="36"/>
      <c r="M153" s="36"/>
      <c r="N153" s="37"/>
      <c r="P153" s="28" t="str">
        <f t="shared" si="44"/>
        <v/>
      </c>
    </row>
    <row r="154" spans="1:16" ht="15.95" customHeight="1" x14ac:dyDescent="0.15">
      <c r="A154" s="32"/>
      <c r="B154" s="33"/>
      <c r="C154" s="34"/>
      <c r="D154" s="34"/>
      <c r="E154" s="35" t="str">
        <f t="shared" si="45"/>
        <v/>
      </c>
      <c r="F154" s="56"/>
      <c r="G154" s="103" t="str">
        <f t="shared" si="42"/>
        <v/>
      </c>
      <c r="H154" s="56"/>
      <c r="I154" s="103" t="str">
        <f t="shared" si="43"/>
        <v/>
      </c>
      <c r="J154" s="56"/>
      <c r="K154" s="56"/>
      <c r="L154" s="36"/>
      <c r="M154" s="36"/>
      <c r="N154" s="57"/>
      <c r="P154" s="28" t="str">
        <f t="shared" si="44"/>
        <v/>
      </c>
    </row>
    <row r="155" spans="1:16" ht="15.95" customHeight="1" x14ac:dyDescent="0.15">
      <c r="A155" s="32"/>
      <c r="B155" s="33"/>
      <c r="C155" s="34"/>
      <c r="D155" s="34"/>
      <c r="E155" s="35" t="str">
        <f t="shared" si="45"/>
        <v/>
      </c>
      <c r="F155" s="56"/>
      <c r="G155" s="103" t="str">
        <f t="shared" si="42"/>
        <v/>
      </c>
      <c r="H155" s="56"/>
      <c r="I155" s="103" t="str">
        <f t="shared" si="43"/>
        <v/>
      </c>
      <c r="J155" s="56"/>
      <c r="K155" s="56"/>
      <c r="L155" s="36"/>
      <c r="M155" s="36"/>
      <c r="N155" s="57"/>
      <c r="P155" s="28" t="str">
        <f t="shared" si="44"/>
        <v/>
      </c>
    </row>
    <row r="156" spans="1:16" ht="15.95" customHeight="1" x14ac:dyDescent="0.15">
      <c r="A156" s="32"/>
      <c r="B156" s="33"/>
      <c r="C156" s="34"/>
      <c r="D156" s="34"/>
      <c r="E156" s="35" t="str">
        <f t="shared" si="45"/>
        <v/>
      </c>
      <c r="F156" s="56"/>
      <c r="G156" s="103" t="str">
        <f t="shared" si="42"/>
        <v/>
      </c>
      <c r="H156" s="56"/>
      <c r="I156" s="103" t="str">
        <f t="shared" si="43"/>
        <v/>
      </c>
      <c r="J156" s="56"/>
      <c r="K156" s="56"/>
      <c r="L156" s="36"/>
      <c r="M156" s="36"/>
      <c r="N156" s="57"/>
      <c r="P156" s="28" t="str">
        <f t="shared" si="44"/>
        <v/>
      </c>
    </row>
    <row r="157" spans="1:16" ht="15.95" customHeight="1" x14ac:dyDescent="0.15">
      <c r="A157" s="32"/>
      <c r="B157" s="33"/>
      <c r="C157" s="34"/>
      <c r="D157" s="34"/>
      <c r="E157" s="35" t="str">
        <f t="shared" si="45"/>
        <v/>
      </c>
      <c r="F157" s="36"/>
      <c r="G157" s="103" t="str">
        <f t="shared" si="42"/>
        <v/>
      </c>
      <c r="H157" s="36"/>
      <c r="I157" s="103" t="str">
        <f t="shared" si="43"/>
        <v/>
      </c>
      <c r="J157" s="36"/>
      <c r="K157" s="36"/>
      <c r="L157" s="36"/>
      <c r="M157" s="36"/>
      <c r="N157" s="37"/>
      <c r="P157" s="28" t="str">
        <f t="shared" si="44"/>
        <v/>
      </c>
    </row>
    <row r="158" spans="1:16" ht="15.95" customHeight="1" x14ac:dyDescent="0.15">
      <c r="A158" s="32"/>
      <c r="B158" s="33"/>
      <c r="C158" s="34"/>
      <c r="D158" s="34"/>
      <c r="E158" s="35" t="str">
        <f t="shared" si="45"/>
        <v/>
      </c>
      <c r="F158" s="36"/>
      <c r="G158" s="103" t="str">
        <f t="shared" si="42"/>
        <v/>
      </c>
      <c r="H158" s="36"/>
      <c r="I158" s="103" t="str">
        <f t="shared" si="43"/>
        <v/>
      </c>
      <c r="J158" s="36"/>
      <c r="K158" s="36"/>
      <c r="L158" s="36"/>
      <c r="M158" s="36"/>
      <c r="N158" s="37"/>
      <c r="P158" s="28" t="str">
        <f t="shared" si="44"/>
        <v/>
      </c>
    </row>
    <row r="159" spans="1:16" ht="15.95" customHeight="1" x14ac:dyDescent="0.15">
      <c r="A159" s="32"/>
      <c r="B159" s="33"/>
      <c r="C159" s="34"/>
      <c r="D159" s="34"/>
      <c r="E159" s="35" t="str">
        <f t="shared" si="45"/>
        <v/>
      </c>
      <c r="F159" s="56"/>
      <c r="G159" s="103" t="str">
        <f t="shared" si="42"/>
        <v/>
      </c>
      <c r="H159" s="56"/>
      <c r="I159" s="103" t="str">
        <f t="shared" si="43"/>
        <v/>
      </c>
      <c r="J159" s="56"/>
      <c r="K159" s="56"/>
      <c r="L159" s="36"/>
      <c r="M159" s="36"/>
      <c r="N159" s="37"/>
      <c r="P159" s="28" t="str">
        <f t="shared" si="44"/>
        <v/>
      </c>
    </row>
    <row r="160" spans="1:16" ht="15.95" customHeight="1" x14ac:dyDescent="0.15">
      <c r="A160" s="32"/>
      <c r="B160" s="33"/>
      <c r="C160" s="34"/>
      <c r="D160" s="34"/>
      <c r="E160" s="35" t="str">
        <f t="shared" si="45"/>
        <v/>
      </c>
      <c r="F160" s="56"/>
      <c r="G160" s="103" t="str">
        <f t="shared" si="42"/>
        <v/>
      </c>
      <c r="H160" s="56"/>
      <c r="I160" s="103" t="str">
        <f t="shared" si="43"/>
        <v/>
      </c>
      <c r="J160" s="56"/>
      <c r="K160" s="56"/>
      <c r="L160" s="36"/>
      <c r="M160" s="36"/>
      <c r="N160" s="37"/>
      <c r="P160" s="28" t="str">
        <f t="shared" si="44"/>
        <v/>
      </c>
    </row>
    <row r="161" spans="1:16" ht="15.95" customHeight="1" x14ac:dyDescent="0.15">
      <c r="A161" s="32"/>
      <c r="B161" s="33"/>
      <c r="C161" s="34"/>
      <c r="D161" s="34"/>
      <c r="E161" s="35" t="str">
        <f t="shared" si="45"/>
        <v/>
      </c>
      <c r="F161" s="56"/>
      <c r="G161" s="103" t="str">
        <f t="shared" si="42"/>
        <v/>
      </c>
      <c r="H161" s="56"/>
      <c r="I161" s="103" t="str">
        <f t="shared" si="43"/>
        <v/>
      </c>
      <c r="J161" s="56"/>
      <c r="K161" s="56"/>
      <c r="L161" s="36"/>
      <c r="M161" s="36"/>
      <c r="N161" s="37"/>
      <c r="P161" s="28" t="str">
        <f t="shared" si="44"/>
        <v/>
      </c>
    </row>
    <row r="162" spans="1:16" ht="15.95" customHeight="1" x14ac:dyDescent="0.15">
      <c r="A162" s="32"/>
      <c r="B162" s="33"/>
      <c r="C162" s="34"/>
      <c r="D162" s="34"/>
      <c r="E162" s="35" t="str">
        <f t="shared" si="45"/>
        <v/>
      </c>
      <c r="F162" s="56"/>
      <c r="G162" s="103" t="str">
        <f t="shared" si="42"/>
        <v/>
      </c>
      <c r="H162" s="56"/>
      <c r="I162" s="103" t="str">
        <f t="shared" si="43"/>
        <v/>
      </c>
      <c r="J162" s="56"/>
      <c r="K162" s="56"/>
      <c r="L162" s="36"/>
      <c r="M162" s="36"/>
      <c r="N162" s="37"/>
      <c r="P162" s="28" t="str">
        <f t="shared" si="44"/>
        <v/>
      </c>
    </row>
    <row r="163" spans="1:16" ht="15.95" customHeight="1" x14ac:dyDescent="0.15">
      <c r="A163" s="32"/>
      <c r="B163" s="33"/>
      <c r="C163" s="34"/>
      <c r="D163" s="34"/>
      <c r="E163" s="35" t="str">
        <f t="shared" si="45"/>
        <v/>
      </c>
      <c r="F163" s="56"/>
      <c r="G163" s="103" t="str">
        <f t="shared" si="42"/>
        <v/>
      </c>
      <c r="H163" s="56"/>
      <c r="I163" s="103" t="str">
        <f t="shared" si="43"/>
        <v/>
      </c>
      <c r="J163" s="56"/>
      <c r="K163" s="56"/>
      <c r="L163" s="36"/>
      <c r="M163" s="36"/>
      <c r="N163" s="37"/>
      <c r="P163" s="28" t="str">
        <f t="shared" si="44"/>
        <v/>
      </c>
    </row>
    <row r="164" spans="1:16" ht="15.95" customHeight="1" x14ac:dyDescent="0.15">
      <c r="A164" s="32"/>
      <c r="B164" s="33"/>
      <c r="C164" s="34"/>
      <c r="D164" s="34"/>
      <c r="E164" s="35" t="str">
        <f t="shared" si="45"/>
        <v/>
      </c>
      <c r="F164" s="56"/>
      <c r="G164" s="103" t="str">
        <f t="shared" si="42"/>
        <v/>
      </c>
      <c r="H164" s="56"/>
      <c r="I164" s="103" t="str">
        <f t="shared" si="43"/>
        <v/>
      </c>
      <c r="J164" s="56"/>
      <c r="K164" s="56"/>
      <c r="L164" s="36"/>
      <c r="M164" s="36"/>
      <c r="N164" s="37"/>
      <c r="P164" s="28" t="str">
        <f t="shared" si="44"/>
        <v/>
      </c>
    </row>
    <row r="165" spans="1:16" ht="15.95" customHeight="1" x14ac:dyDescent="0.15">
      <c r="A165" s="32"/>
      <c r="B165" s="33"/>
      <c r="C165" s="34"/>
      <c r="D165" s="34"/>
      <c r="E165" s="35" t="str">
        <f t="shared" si="45"/>
        <v/>
      </c>
      <c r="F165" s="56"/>
      <c r="G165" s="103" t="str">
        <f t="shared" si="42"/>
        <v/>
      </c>
      <c r="H165" s="56"/>
      <c r="I165" s="103" t="str">
        <f t="shared" si="43"/>
        <v/>
      </c>
      <c r="J165" s="56"/>
      <c r="K165" s="56"/>
      <c r="L165" s="36"/>
      <c r="M165" s="36"/>
      <c r="N165" s="37"/>
      <c r="P165" s="28" t="str">
        <f t="shared" si="44"/>
        <v/>
      </c>
    </row>
    <row r="166" spans="1:16" ht="15.95" customHeight="1" x14ac:dyDescent="0.15">
      <c r="A166" s="32"/>
      <c r="B166" s="33"/>
      <c r="C166" s="34"/>
      <c r="D166" s="34"/>
      <c r="E166" s="35" t="str">
        <f t="shared" si="45"/>
        <v/>
      </c>
      <c r="F166" s="56"/>
      <c r="G166" s="103" t="str">
        <f t="shared" si="42"/>
        <v/>
      </c>
      <c r="H166" s="56"/>
      <c r="I166" s="103" t="str">
        <f t="shared" si="43"/>
        <v/>
      </c>
      <c r="J166" s="56"/>
      <c r="K166" s="56"/>
      <c r="L166" s="36"/>
      <c r="M166" s="36"/>
      <c r="N166" s="37"/>
      <c r="P166" s="28" t="str">
        <f t="shared" si="44"/>
        <v/>
      </c>
    </row>
    <row r="167" spans="1:16" ht="15.95" customHeight="1" x14ac:dyDescent="0.15">
      <c r="A167" s="32"/>
      <c r="B167" s="33"/>
      <c r="C167" s="34"/>
      <c r="D167" s="34"/>
      <c r="E167" s="35" t="str">
        <f t="shared" si="45"/>
        <v/>
      </c>
      <c r="F167" s="56"/>
      <c r="G167" s="103" t="str">
        <f t="shared" si="42"/>
        <v/>
      </c>
      <c r="H167" s="56"/>
      <c r="I167" s="103" t="str">
        <f t="shared" si="43"/>
        <v/>
      </c>
      <c r="J167" s="56"/>
      <c r="K167" s="56"/>
      <c r="L167" s="36"/>
      <c r="M167" s="36"/>
      <c r="N167" s="37"/>
      <c r="P167" s="28" t="str">
        <f t="shared" si="44"/>
        <v/>
      </c>
    </row>
    <row r="168" spans="1:16" ht="15.95" customHeight="1" x14ac:dyDescent="0.15">
      <c r="A168" s="32"/>
      <c r="B168" s="33"/>
      <c r="C168" s="34"/>
      <c r="D168" s="34"/>
      <c r="E168" s="35" t="str">
        <f t="shared" si="45"/>
        <v/>
      </c>
      <c r="F168" s="56"/>
      <c r="G168" s="103" t="str">
        <f t="shared" si="42"/>
        <v/>
      </c>
      <c r="H168" s="56"/>
      <c r="I168" s="103" t="str">
        <f t="shared" si="43"/>
        <v/>
      </c>
      <c r="J168" s="56"/>
      <c r="K168" s="56"/>
      <c r="L168" s="36"/>
      <c r="M168" s="36"/>
      <c r="N168" s="57"/>
      <c r="P168" s="28" t="str">
        <f t="shared" si="44"/>
        <v/>
      </c>
    </row>
    <row r="169" spans="1:16" ht="15.95" customHeight="1" x14ac:dyDescent="0.15">
      <c r="A169" s="32"/>
      <c r="B169" s="33"/>
      <c r="C169" s="34"/>
      <c r="D169" s="34"/>
      <c r="E169" s="35" t="str">
        <f t="shared" si="45"/>
        <v/>
      </c>
      <c r="F169" s="56"/>
      <c r="G169" s="103" t="str">
        <f t="shared" si="42"/>
        <v/>
      </c>
      <c r="H169" s="56"/>
      <c r="I169" s="103" t="str">
        <f t="shared" si="43"/>
        <v/>
      </c>
      <c r="J169" s="56"/>
      <c r="K169" s="56"/>
      <c r="L169" s="36"/>
      <c r="M169" s="36"/>
      <c r="N169" s="57"/>
      <c r="P169" s="28" t="str">
        <f t="shared" si="44"/>
        <v/>
      </c>
    </row>
    <row r="170" spans="1:16" ht="15.95" customHeight="1" x14ac:dyDescent="0.15">
      <c r="A170" s="32"/>
      <c r="B170" s="33"/>
      <c r="C170" s="34"/>
      <c r="D170" s="34"/>
      <c r="E170" s="35" t="str">
        <f t="shared" si="45"/>
        <v/>
      </c>
      <c r="F170" s="56"/>
      <c r="G170" s="103" t="str">
        <f t="shared" si="42"/>
        <v/>
      </c>
      <c r="H170" s="56"/>
      <c r="I170" s="103" t="str">
        <f t="shared" si="43"/>
        <v/>
      </c>
      <c r="J170" s="56"/>
      <c r="K170" s="56"/>
      <c r="L170" s="36"/>
      <c r="M170" s="36"/>
      <c r="N170" s="57"/>
      <c r="P170" s="28" t="str">
        <f t="shared" si="44"/>
        <v/>
      </c>
    </row>
    <row r="171" spans="1:16" ht="15.95" customHeight="1" x14ac:dyDescent="0.15">
      <c r="A171" s="32"/>
      <c r="B171" s="33"/>
      <c r="C171" s="34"/>
      <c r="D171" s="34"/>
      <c r="E171" s="35" t="str">
        <f t="shared" si="45"/>
        <v/>
      </c>
      <c r="F171" s="56"/>
      <c r="G171" s="103" t="str">
        <f t="shared" si="42"/>
        <v/>
      </c>
      <c r="H171" s="56"/>
      <c r="I171" s="103" t="str">
        <f t="shared" si="43"/>
        <v/>
      </c>
      <c r="J171" s="56"/>
      <c r="K171" s="56"/>
      <c r="L171" s="36"/>
      <c r="M171" s="36"/>
      <c r="N171" s="37"/>
      <c r="P171" s="28" t="str">
        <f t="shared" si="44"/>
        <v/>
      </c>
    </row>
    <row r="172" spans="1:16" ht="15.95" customHeight="1" x14ac:dyDescent="0.15">
      <c r="A172" s="32"/>
      <c r="B172" s="33"/>
      <c r="C172" s="34"/>
      <c r="D172" s="34"/>
      <c r="E172" s="35" t="str">
        <f t="shared" si="45"/>
        <v/>
      </c>
      <c r="F172" s="56"/>
      <c r="G172" s="103" t="str">
        <f t="shared" si="42"/>
        <v/>
      </c>
      <c r="H172" s="56"/>
      <c r="I172" s="103" t="str">
        <f t="shared" si="43"/>
        <v/>
      </c>
      <c r="J172" s="56"/>
      <c r="K172" s="56"/>
      <c r="L172" s="36"/>
      <c r="M172" s="36"/>
      <c r="N172" s="37"/>
      <c r="P172" s="28" t="str">
        <f t="shared" si="44"/>
        <v/>
      </c>
    </row>
    <row r="173" spans="1:16" ht="15.95" customHeight="1" x14ac:dyDescent="0.15">
      <c r="A173" s="32"/>
      <c r="B173" s="33"/>
      <c r="C173" s="34"/>
      <c r="D173" s="34"/>
      <c r="E173" s="35" t="str">
        <f t="shared" si="45"/>
        <v/>
      </c>
      <c r="F173" s="56"/>
      <c r="G173" s="103" t="str">
        <f t="shared" si="42"/>
        <v/>
      </c>
      <c r="H173" s="56"/>
      <c r="I173" s="103" t="str">
        <f t="shared" si="43"/>
        <v/>
      </c>
      <c r="J173" s="56"/>
      <c r="K173" s="56"/>
      <c r="L173" s="36"/>
      <c r="M173" s="36"/>
      <c r="N173" s="57"/>
      <c r="P173" s="28" t="str">
        <f t="shared" si="44"/>
        <v/>
      </c>
    </row>
    <row r="174" spans="1:16" ht="15.95" customHeight="1" x14ac:dyDescent="0.15">
      <c r="A174" s="32"/>
      <c r="B174" s="33"/>
      <c r="C174" s="34"/>
      <c r="D174" s="34"/>
      <c r="E174" s="35" t="str">
        <f t="shared" si="45"/>
        <v/>
      </c>
      <c r="F174" s="36"/>
      <c r="G174" s="103" t="str">
        <f t="shared" si="42"/>
        <v/>
      </c>
      <c r="H174" s="36"/>
      <c r="I174" s="103" t="str">
        <f t="shared" si="43"/>
        <v/>
      </c>
      <c r="J174" s="36"/>
      <c r="K174" s="36"/>
      <c r="L174" s="36"/>
      <c r="M174" s="36"/>
      <c r="N174" s="57"/>
      <c r="P174" s="28" t="str">
        <f t="shared" si="44"/>
        <v/>
      </c>
    </row>
    <row r="175" spans="1:16" ht="15.95" customHeight="1" x14ac:dyDescent="0.15">
      <c r="A175" s="32"/>
      <c r="B175" s="33"/>
      <c r="C175" s="34"/>
      <c r="D175" s="34"/>
      <c r="E175" s="35" t="str">
        <f t="shared" si="45"/>
        <v/>
      </c>
      <c r="F175" s="56"/>
      <c r="G175" s="103" t="str">
        <f t="shared" si="42"/>
        <v/>
      </c>
      <c r="H175" s="56"/>
      <c r="I175" s="103" t="str">
        <f t="shared" si="43"/>
        <v/>
      </c>
      <c r="J175" s="56"/>
      <c r="K175" s="56"/>
      <c r="L175" s="36"/>
      <c r="M175" s="36"/>
      <c r="N175" s="57"/>
      <c r="P175" s="28" t="str">
        <f t="shared" si="44"/>
        <v/>
      </c>
    </row>
    <row r="176" spans="1:16" ht="15.95" customHeight="1" x14ac:dyDescent="0.15">
      <c r="A176" s="32"/>
      <c r="B176" s="33"/>
      <c r="C176" s="34"/>
      <c r="D176" s="34"/>
      <c r="E176" s="35" t="str">
        <f t="shared" si="45"/>
        <v/>
      </c>
      <c r="F176" s="56"/>
      <c r="G176" s="103" t="str">
        <f t="shared" si="42"/>
        <v/>
      </c>
      <c r="H176" s="56"/>
      <c r="I176" s="103" t="str">
        <f t="shared" si="43"/>
        <v/>
      </c>
      <c r="J176" s="56"/>
      <c r="K176" s="56"/>
      <c r="L176" s="36"/>
      <c r="M176" s="36"/>
      <c r="N176" s="37"/>
      <c r="P176" s="28" t="str">
        <f t="shared" si="44"/>
        <v/>
      </c>
    </row>
    <row r="177" spans="1:26" ht="15.95" customHeight="1" x14ac:dyDescent="0.15">
      <c r="A177" s="32"/>
      <c r="B177" s="33"/>
      <c r="C177" s="34"/>
      <c r="D177" s="34"/>
      <c r="E177" s="35" t="str">
        <f t="shared" si="45"/>
        <v/>
      </c>
      <c r="F177" s="36"/>
      <c r="G177" s="103" t="str">
        <f t="shared" si="42"/>
        <v/>
      </c>
      <c r="H177" s="36"/>
      <c r="I177" s="103" t="str">
        <f t="shared" si="43"/>
        <v/>
      </c>
      <c r="J177" s="36"/>
      <c r="K177" s="36"/>
      <c r="L177" s="36"/>
      <c r="M177" s="36"/>
      <c r="N177" s="57"/>
      <c r="P177" s="28" t="str">
        <f t="shared" si="44"/>
        <v/>
      </c>
    </row>
    <row r="178" spans="1:26" ht="15.95" customHeight="1" x14ac:dyDescent="0.15">
      <c r="A178" s="32"/>
      <c r="B178" s="33"/>
      <c r="C178" s="34"/>
      <c r="D178" s="34"/>
      <c r="E178" s="35" t="str">
        <f t="shared" si="45"/>
        <v/>
      </c>
      <c r="F178" s="36"/>
      <c r="G178" s="103" t="str">
        <f t="shared" si="42"/>
        <v/>
      </c>
      <c r="H178" s="36"/>
      <c r="I178" s="103" t="str">
        <f t="shared" si="43"/>
        <v/>
      </c>
      <c r="J178" s="36"/>
      <c r="K178" s="36"/>
      <c r="L178" s="36"/>
      <c r="M178" s="36"/>
      <c r="N178" s="37"/>
      <c r="P178" s="28" t="str">
        <f t="shared" si="44"/>
        <v/>
      </c>
    </row>
    <row r="179" spans="1:26" ht="15.95" customHeight="1" x14ac:dyDescent="0.15">
      <c r="A179" s="32"/>
      <c r="B179" s="33"/>
      <c r="C179" s="34"/>
      <c r="D179" s="34"/>
      <c r="E179" s="35" t="str">
        <f t="shared" si="45"/>
        <v/>
      </c>
      <c r="F179" s="56"/>
      <c r="G179" s="103" t="str">
        <f t="shared" si="42"/>
        <v/>
      </c>
      <c r="H179" s="56"/>
      <c r="I179" s="103" t="str">
        <f t="shared" si="43"/>
        <v/>
      </c>
      <c r="J179" s="56"/>
      <c r="K179" s="56"/>
      <c r="L179" s="36"/>
      <c r="M179" s="36"/>
      <c r="N179" s="37"/>
      <c r="P179" s="28" t="str">
        <f t="shared" si="44"/>
        <v/>
      </c>
    </row>
    <row r="180" spans="1:26" ht="15.95" customHeight="1" x14ac:dyDescent="0.15">
      <c r="A180" s="32"/>
      <c r="B180" s="33"/>
      <c r="C180" s="34"/>
      <c r="D180" s="34"/>
      <c r="E180" s="35" t="str">
        <f t="shared" si="45"/>
        <v/>
      </c>
      <c r="F180" s="36"/>
      <c r="G180" s="103" t="str">
        <f t="shared" si="42"/>
        <v/>
      </c>
      <c r="H180" s="36"/>
      <c r="I180" s="103" t="str">
        <f t="shared" si="43"/>
        <v/>
      </c>
      <c r="J180" s="36"/>
      <c r="K180" s="36"/>
      <c r="L180" s="36"/>
      <c r="M180" s="36"/>
      <c r="N180" s="57"/>
      <c r="P180" s="28" t="str">
        <f t="shared" si="44"/>
        <v/>
      </c>
    </row>
    <row r="181" spans="1:26" ht="15.95" customHeight="1" x14ac:dyDescent="0.15">
      <c r="A181" s="32"/>
      <c r="B181" s="33"/>
      <c r="C181" s="34"/>
      <c r="D181" s="34"/>
      <c r="E181" s="35" t="str">
        <f t="shared" si="45"/>
        <v/>
      </c>
      <c r="F181" s="56"/>
      <c r="G181" s="103" t="str">
        <f t="shared" si="42"/>
        <v/>
      </c>
      <c r="H181" s="56"/>
      <c r="I181" s="103" t="str">
        <f t="shared" si="43"/>
        <v/>
      </c>
      <c r="J181" s="56"/>
      <c r="K181" s="56"/>
      <c r="L181" s="36"/>
      <c r="M181" s="36"/>
      <c r="N181" s="57"/>
      <c r="P181" s="28" t="str">
        <f t="shared" si="44"/>
        <v/>
      </c>
    </row>
    <row r="182" spans="1:26" ht="15.95" customHeight="1" x14ac:dyDescent="0.15">
      <c r="A182" s="32"/>
      <c r="B182" s="33"/>
      <c r="C182" s="34"/>
      <c r="D182" s="34"/>
      <c r="E182" s="35" t="str">
        <f t="shared" si="45"/>
        <v/>
      </c>
      <c r="F182" s="36"/>
      <c r="G182" s="103" t="str">
        <f t="shared" si="42"/>
        <v/>
      </c>
      <c r="H182" s="36"/>
      <c r="I182" s="103" t="str">
        <f t="shared" si="43"/>
        <v/>
      </c>
      <c r="J182" s="36"/>
      <c r="K182" s="36"/>
      <c r="L182" s="36"/>
      <c r="M182" s="36"/>
      <c r="N182" s="57"/>
      <c r="P182" s="28" t="str">
        <f t="shared" si="44"/>
        <v/>
      </c>
      <c r="Z182" s="31"/>
    </row>
    <row r="183" spans="1:26" ht="15.95" customHeight="1" x14ac:dyDescent="0.15">
      <c r="A183" s="32"/>
      <c r="B183" s="33"/>
      <c r="C183" s="34"/>
      <c r="D183" s="34"/>
      <c r="E183" s="35" t="str">
        <f t="shared" si="45"/>
        <v/>
      </c>
      <c r="F183" s="56"/>
      <c r="G183" s="103" t="str">
        <f t="shared" si="42"/>
        <v/>
      </c>
      <c r="H183" s="56"/>
      <c r="I183" s="103" t="str">
        <f t="shared" si="43"/>
        <v/>
      </c>
      <c r="J183" s="56"/>
      <c r="K183" s="56"/>
      <c r="L183" s="36"/>
      <c r="M183" s="36"/>
      <c r="N183" s="37"/>
      <c r="P183" s="28" t="str">
        <f t="shared" si="44"/>
        <v/>
      </c>
      <c r="Z183" s="31"/>
    </row>
    <row r="184" spans="1:26" ht="15.95" customHeight="1" x14ac:dyDescent="0.15">
      <c r="A184" s="32"/>
      <c r="B184" s="33"/>
      <c r="C184" s="34"/>
      <c r="D184" s="34"/>
      <c r="E184" s="35" t="str">
        <f t="shared" si="45"/>
        <v/>
      </c>
      <c r="F184" s="36"/>
      <c r="G184" s="103" t="str">
        <f t="shared" si="42"/>
        <v/>
      </c>
      <c r="H184" s="36"/>
      <c r="I184" s="103" t="str">
        <f t="shared" si="43"/>
        <v/>
      </c>
      <c r="J184" s="36"/>
      <c r="K184" s="36"/>
      <c r="L184" s="36"/>
      <c r="M184" s="36"/>
      <c r="N184" s="57"/>
      <c r="P184" s="28" t="str">
        <f t="shared" si="44"/>
        <v/>
      </c>
      <c r="Z184" s="31"/>
    </row>
    <row r="185" spans="1:26" ht="15.95" customHeight="1" x14ac:dyDescent="0.15">
      <c r="A185" s="32"/>
      <c r="B185" s="33"/>
      <c r="C185" s="34"/>
      <c r="D185" s="34"/>
      <c r="E185" s="35" t="str">
        <f t="shared" si="45"/>
        <v/>
      </c>
      <c r="F185" s="36"/>
      <c r="G185" s="103" t="str">
        <f t="shared" si="42"/>
        <v/>
      </c>
      <c r="H185" s="36"/>
      <c r="I185" s="103" t="str">
        <f t="shared" si="43"/>
        <v/>
      </c>
      <c r="J185" s="36"/>
      <c r="K185" s="36"/>
      <c r="L185" s="36"/>
      <c r="M185" s="36"/>
      <c r="N185" s="37"/>
      <c r="P185" s="28" t="str">
        <f t="shared" si="44"/>
        <v/>
      </c>
      <c r="Z185" s="31"/>
    </row>
    <row r="186" spans="1:26" ht="15.95" customHeight="1" x14ac:dyDescent="0.15">
      <c r="A186" s="32"/>
      <c r="B186" s="33"/>
      <c r="C186" s="34"/>
      <c r="D186" s="34"/>
      <c r="E186" s="35" t="str">
        <f t="shared" si="45"/>
        <v/>
      </c>
      <c r="F186" s="36"/>
      <c r="G186" s="103" t="str">
        <f t="shared" si="42"/>
        <v/>
      </c>
      <c r="H186" s="36"/>
      <c r="I186" s="103" t="str">
        <f t="shared" si="43"/>
        <v/>
      </c>
      <c r="J186" s="36"/>
      <c r="K186" s="36"/>
      <c r="L186" s="36"/>
      <c r="M186" s="36"/>
      <c r="N186" s="57"/>
      <c r="P186" s="28" t="str">
        <f t="shared" si="44"/>
        <v/>
      </c>
      <c r="Z186" s="31"/>
    </row>
    <row r="187" spans="1:26" ht="15.95" customHeight="1" x14ac:dyDescent="0.15">
      <c r="A187" s="32"/>
      <c r="B187" s="33"/>
      <c r="C187" s="34"/>
      <c r="D187" s="34"/>
      <c r="E187" s="35" t="str">
        <f t="shared" si="45"/>
        <v/>
      </c>
      <c r="F187" s="36"/>
      <c r="G187" s="103" t="str">
        <f t="shared" si="42"/>
        <v/>
      </c>
      <c r="H187" s="36"/>
      <c r="I187" s="103" t="str">
        <f t="shared" si="43"/>
        <v/>
      </c>
      <c r="J187" s="36"/>
      <c r="K187" s="36"/>
      <c r="L187" s="36"/>
      <c r="M187" s="36"/>
      <c r="N187" s="57"/>
      <c r="P187" s="28" t="str">
        <f t="shared" si="44"/>
        <v/>
      </c>
      <c r="Z187" s="31"/>
    </row>
    <row r="188" spans="1:26" ht="15.95" customHeight="1" x14ac:dyDescent="0.15">
      <c r="A188" s="32"/>
      <c r="B188" s="33"/>
      <c r="C188" s="34"/>
      <c r="D188" s="34"/>
      <c r="E188" s="35" t="str">
        <f t="shared" si="45"/>
        <v/>
      </c>
      <c r="F188" s="36"/>
      <c r="G188" s="103" t="str">
        <f t="shared" si="42"/>
        <v/>
      </c>
      <c r="H188" s="36"/>
      <c r="I188" s="103" t="str">
        <f t="shared" si="43"/>
        <v/>
      </c>
      <c r="J188" s="36"/>
      <c r="K188" s="36"/>
      <c r="L188" s="36"/>
      <c r="M188" s="36"/>
      <c r="N188" s="57"/>
      <c r="P188" s="28" t="str">
        <f t="shared" si="44"/>
        <v/>
      </c>
      <c r="Z188" s="31"/>
    </row>
    <row r="189" spans="1:26" ht="15.95" customHeight="1" x14ac:dyDescent="0.15">
      <c r="A189" s="32"/>
      <c r="B189" s="33"/>
      <c r="C189" s="34"/>
      <c r="D189" s="34"/>
      <c r="E189" s="35" t="str">
        <f t="shared" si="45"/>
        <v/>
      </c>
      <c r="F189" s="36"/>
      <c r="G189" s="103" t="str">
        <f t="shared" si="42"/>
        <v/>
      </c>
      <c r="H189" s="36"/>
      <c r="I189" s="103" t="str">
        <f t="shared" si="43"/>
        <v/>
      </c>
      <c r="J189" s="36"/>
      <c r="K189" s="36"/>
      <c r="L189" s="36"/>
      <c r="M189" s="36"/>
      <c r="N189" s="57"/>
      <c r="P189" s="28" t="str">
        <f t="shared" si="44"/>
        <v/>
      </c>
      <c r="Z189" s="31"/>
    </row>
    <row r="190" spans="1:26" ht="15.95" customHeight="1" x14ac:dyDescent="0.15">
      <c r="A190" s="32"/>
      <c r="B190" s="33"/>
      <c r="C190" s="34"/>
      <c r="D190" s="34"/>
      <c r="E190" s="35" t="str">
        <f t="shared" si="45"/>
        <v/>
      </c>
      <c r="F190" s="36"/>
      <c r="G190" s="103" t="str">
        <f t="shared" si="42"/>
        <v/>
      </c>
      <c r="H190" s="36"/>
      <c r="I190" s="103" t="str">
        <f t="shared" si="43"/>
        <v/>
      </c>
      <c r="J190" s="36"/>
      <c r="K190" s="36"/>
      <c r="L190" s="36"/>
      <c r="M190" s="36"/>
      <c r="N190" s="57"/>
      <c r="P190" s="28" t="str">
        <f t="shared" si="44"/>
        <v/>
      </c>
      <c r="Z190" s="31"/>
    </row>
    <row r="191" spans="1:26" ht="15.95" customHeight="1" x14ac:dyDescent="0.15">
      <c r="A191" s="32"/>
      <c r="B191" s="33"/>
      <c r="C191" s="34"/>
      <c r="D191" s="34"/>
      <c r="E191" s="35" t="str">
        <f t="shared" si="45"/>
        <v/>
      </c>
      <c r="F191" s="36"/>
      <c r="G191" s="103" t="str">
        <f t="shared" si="42"/>
        <v/>
      </c>
      <c r="H191" s="36"/>
      <c r="I191" s="103" t="str">
        <f t="shared" si="43"/>
        <v/>
      </c>
      <c r="J191" s="36"/>
      <c r="K191" s="36"/>
      <c r="L191" s="36"/>
      <c r="M191" s="36"/>
      <c r="N191" s="57"/>
      <c r="P191" s="28" t="str">
        <f t="shared" si="44"/>
        <v/>
      </c>
      <c r="Z191" s="31"/>
    </row>
    <row r="192" spans="1:26" ht="15.95" customHeight="1" x14ac:dyDescent="0.15">
      <c r="A192" s="32"/>
      <c r="B192" s="33"/>
      <c r="C192" s="34"/>
      <c r="D192" s="34"/>
      <c r="E192" s="35" t="str">
        <f t="shared" si="45"/>
        <v/>
      </c>
      <c r="F192" s="36"/>
      <c r="G192" s="103" t="str">
        <f t="shared" si="42"/>
        <v/>
      </c>
      <c r="H192" s="36"/>
      <c r="I192" s="103" t="str">
        <f t="shared" si="43"/>
        <v/>
      </c>
      <c r="J192" s="36"/>
      <c r="K192" s="36"/>
      <c r="L192" s="36"/>
      <c r="M192" s="36"/>
      <c r="N192" s="57"/>
      <c r="P192" s="28" t="str">
        <f t="shared" si="44"/>
        <v/>
      </c>
      <c r="Z192" s="31"/>
    </row>
    <row r="193" spans="1:26" ht="15.95" customHeight="1" x14ac:dyDescent="0.15">
      <c r="A193" s="32"/>
      <c r="B193" s="33"/>
      <c r="C193" s="34"/>
      <c r="D193" s="34"/>
      <c r="E193" s="35" t="str">
        <f t="shared" si="45"/>
        <v/>
      </c>
      <c r="F193" s="36"/>
      <c r="G193" s="103" t="str">
        <f t="shared" si="42"/>
        <v/>
      </c>
      <c r="H193" s="36"/>
      <c r="I193" s="103" t="str">
        <f t="shared" si="43"/>
        <v/>
      </c>
      <c r="J193" s="36"/>
      <c r="K193" s="36"/>
      <c r="L193" s="36"/>
      <c r="M193" s="36"/>
      <c r="N193" s="57"/>
      <c r="P193" s="28" t="str">
        <f t="shared" si="44"/>
        <v/>
      </c>
      <c r="Z193" s="31"/>
    </row>
    <row r="194" spans="1:26" ht="15.95" customHeight="1" x14ac:dyDescent="0.15">
      <c r="A194" s="32"/>
      <c r="B194" s="33"/>
      <c r="C194" s="34"/>
      <c r="D194" s="34"/>
      <c r="E194" s="35" t="str">
        <f t="shared" si="45"/>
        <v/>
      </c>
      <c r="F194" s="36"/>
      <c r="G194" s="103" t="str">
        <f t="shared" ref="G194:G257" si="46">IF(F194="","",VLOOKUP(F194,科目一覧表,2,FALSE))</f>
        <v/>
      </c>
      <c r="H194" s="36"/>
      <c r="I194" s="103" t="str">
        <f t="shared" ref="I194:I257" si="47">IF(H194="","",VLOOKUP(H194,補助科目一覧表,2,FALSE))</f>
        <v/>
      </c>
      <c r="J194" s="36"/>
      <c r="K194" s="36"/>
      <c r="L194" s="36"/>
      <c r="M194" s="36"/>
      <c r="N194" s="57"/>
      <c r="P194" s="28" t="str">
        <f t="shared" si="44"/>
        <v/>
      </c>
      <c r="Z194" s="31"/>
    </row>
    <row r="195" spans="1:26" ht="15.95" customHeight="1" x14ac:dyDescent="0.15">
      <c r="A195" s="32"/>
      <c r="B195" s="33"/>
      <c r="C195" s="34"/>
      <c r="D195" s="34"/>
      <c r="E195" s="35" t="str">
        <f t="shared" si="45"/>
        <v/>
      </c>
      <c r="F195" s="36"/>
      <c r="G195" s="103" t="str">
        <f t="shared" si="46"/>
        <v/>
      </c>
      <c r="H195" s="36"/>
      <c r="I195" s="103" t="str">
        <f t="shared" si="47"/>
        <v/>
      </c>
      <c r="J195" s="36"/>
      <c r="K195" s="36"/>
      <c r="L195" s="36"/>
      <c r="M195" s="36"/>
      <c r="N195" s="57"/>
      <c r="P195" s="28" t="str">
        <f t="shared" ref="P195:P258" si="48">IF(B195="","",IF(J195="","",C195-(J195*K195)))</f>
        <v/>
      </c>
      <c r="Z195" s="31"/>
    </row>
    <row r="196" spans="1:26" ht="15.95" customHeight="1" x14ac:dyDescent="0.15">
      <c r="A196" s="32"/>
      <c r="B196" s="33"/>
      <c r="C196" s="34"/>
      <c r="D196" s="34"/>
      <c r="E196" s="35" t="str">
        <f t="shared" ref="E196:E259" si="49">IF(B196="","",E195+D196-C196)</f>
        <v/>
      </c>
      <c r="F196" s="36"/>
      <c r="G196" s="103" t="str">
        <f t="shared" si="46"/>
        <v/>
      </c>
      <c r="H196" s="36"/>
      <c r="I196" s="103" t="str">
        <f t="shared" si="47"/>
        <v/>
      </c>
      <c r="J196" s="36"/>
      <c r="K196" s="36"/>
      <c r="L196" s="36"/>
      <c r="M196" s="36"/>
      <c r="N196" s="57"/>
      <c r="P196" s="28" t="str">
        <f t="shared" si="48"/>
        <v/>
      </c>
      <c r="Z196" s="31"/>
    </row>
    <row r="197" spans="1:26" ht="15.95" customHeight="1" x14ac:dyDescent="0.15">
      <c r="A197" s="32"/>
      <c r="B197" s="33"/>
      <c r="C197" s="34"/>
      <c r="D197" s="34"/>
      <c r="E197" s="35" t="str">
        <f t="shared" si="49"/>
        <v/>
      </c>
      <c r="F197" s="36"/>
      <c r="G197" s="103" t="str">
        <f t="shared" si="46"/>
        <v/>
      </c>
      <c r="H197" s="36"/>
      <c r="I197" s="103" t="str">
        <f t="shared" si="47"/>
        <v/>
      </c>
      <c r="J197" s="36"/>
      <c r="K197" s="36"/>
      <c r="L197" s="36"/>
      <c r="M197" s="36"/>
      <c r="N197" s="57"/>
      <c r="P197" s="28" t="str">
        <f t="shared" si="48"/>
        <v/>
      </c>
      <c r="Z197" s="31"/>
    </row>
    <row r="198" spans="1:26" ht="15.95" customHeight="1" x14ac:dyDescent="0.15">
      <c r="A198" s="32"/>
      <c r="B198" s="33"/>
      <c r="C198" s="34"/>
      <c r="D198" s="34"/>
      <c r="E198" s="35" t="str">
        <f t="shared" si="49"/>
        <v/>
      </c>
      <c r="F198" s="36"/>
      <c r="G198" s="103" t="str">
        <f t="shared" si="46"/>
        <v/>
      </c>
      <c r="H198" s="36"/>
      <c r="I198" s="103" t="str">
        <f t="shared" si="47"/>
        <v/>
      </c>
      <c r="J198" s="36"/>
      <c r="K198" s="36"/>
      <c r="L198" s="36"/>
      <c r="M198" s="36"/>
      <c r="N198" s="57"/>
      <c r="P198" s="28" t="str">
        <f t="shared" si="48"/>
        <v/>
      </c>
      <c r="Z198" s="31"/>
    </row>
    <row r="199" spans="1:26" ht="15.95" customHeight="1" x14ac:dyDescent="0.15">
      <c r="A199" s="32"/>
      <c r="B199" s="33"/>
      <c r="C199" s="34"/>
      <c r="D199" s="34"/>
      <c r="E199" s="35" t="str">
        <f t="shared" si="49"/>
        <v/>
      </c>
      <c r="F199" s="36"/>
      <c r="G199" s="103" t="str">
        <f t="shared" si="46"/>
        <v/>
      </c>
      <c r="H199" s="36"/>
      <c r="I199" s="103" t="str">
        <f t="shared" si="47"/>
        <v/>
      </c>
      <c r="J199" s="36"/>
      <c r="K199" s="36"/>
      <c r="L199" s="36"/>
      <c r="M199" s="36"/>
      <c r="N199" s="57"/>
      <c r="P199" s="28" t="str">
        <f t="shared" si="48"/>
        <v/>
      </c>
      <c r="Z199" s="31"/>
    </row>
    <row r="200" spans="1:26" ht="15.95" customHeight="1" x14ac:dyDescent="0.15">
      <c r="A200" s="32"/>
      <c r="B200" s="33"/>
      <c r="C200" s="34"/>
      <c r="D200" s="34"/>
      <c r="E200" s="35" t="str">
        <f t="shared" si="49"/>
        <v/>
      </c>
      <c r="F200" s="36"/>
      <c r="G200" s="103" t="str">
        <f t="shared" si="46"/>
        <v/>
      </c>
      <c r="H200" s="36"/>
      <c r="I200" s="103" t="str">
        <f t="shared" si="47"/>
        <v/>
      </c>
      <c r="J200" s="36"/>
      <c r="K200" s="36"/>
      <c r="L200" s="36"/>
      <c r="M200" s="36"/>
      <c r="N200" s="57"/>
      <c r="P200" s="28" t="str">
        <f t="shared" si="48"/>
        <v/>
      </c>
      <c r="Z200" s="31"/>
    </row>
    <row r="201" spans="1:26" ht="15.95" customHeight="1" x14ac:dyDescent="0.15">
      <c r="A201" s="32"/>
      <c r="B201" s="33"/>
      <c r="C201" s="34"/>
      <c r="D201" s="34"/>
      <c r="E201" s="35" t="str">
        <f t="shared" si="49"/>
        <v/>
      </c>
      <c r="F201" s="36"/>
      <c r="G201" s="103" t="str">
        <f t="shared" si="46"/>
        <v/>
      </c>
      <c r="H201" s="36"/>
      <c r="I201" s="103" t="str">
        <f t="shared" si="47"/>
        <v/>
      </c>
      <c r="J201" s="36"/>
      <c r="K201" s="36"/>
      <c r="L201" s="36"/>
      <c r="M201" s="36"/>
      <c r="N201" s="57"/>
      <c r="P201" s="28" t="str">
        <f t="shared" si="48"/>
        <v/>
      </c>
      <c r="Z201" s="31"/>
    </row>
    <row r="202" spans="1:26" ht="15.95" hidden="1" customHeight="1" x14ac:dyDescent="0.15">
      <c r="A202" s="32"/>
      <c r="B202" s="33"/>
      <c r="C202" s="34"/>
      <c r="D202" s="34"/>
      <c r="E202" s="35" t="str">
        <f t="shared" si="49"/>
        <v/>
      </c>
      <c r="F202" s="36"/>
      <c r="G202" s="103" t="str">
        <f t="shared" si="46"/>
        <v/>
      </c>
      <c r="H202" s="36"/>
      <c r="I202" s="103" t="str">
        <f t="shared" si="47"/>
        <v/>
      </c>
      <c r="J202" s="36"/>
      <c r="K202" s="36"/>
      <c r="L202" s="36"/>
      <c r="M202" s="36"/>
      <c r="N202" s="57"/>
      <c r="P202" s="28" t="str">
        <f t="shared" si="48"/>
        <v/>
      </c>
      <c r="Z202" s="31"/>
    </row>
    <row r="203" spans="1:26" ht="15.95" hidden="1" customHeight="1" x14ac:dyDescent="0.15">
      <c r="A203" s="32"/>
      <c r="B203" s="33"/>
      <c r="C203" s="34"/>
      <c r="D203" s="34"/>
      <c r="E203" s="35" t="str">
        <f t="shared" si="49"/>
        <v/>
      </c>
      <c r="F203" s="36"/>
      <c r="G203" s="103" t="str">
        <f t="shared" si="46"/>
        <v/>
      </c>
      <c r="H203" s="36"/>
      <c r="I203" s="103" t="str">
        <f t="shared" si="47"/>
        <v/>
      </c>
      <c r="J203" s="36"/>
      <c r="K203" s="36"/>
      <c r="L203" s="36"/>
      <c r="M203" s="36"/>
      <c r="N203" s="57"/>
      <c r="P203" s="28" t="str">
        <f t="shared" si="48"/>
        <v/>
      </c>
      <c r="Z203" s="31"/>
    </row>
    <row r="204" spans="1:26" ht="15.95" hidden="1" customHeight="1" x14ac:dyDescent="0.15">
      <c r="A204" s="32"/>
      <c r="B204" s="33"/>
      <c r="C204" s="34"/>
      <c r="D204" s="34"/>
      <c r="E204" s="35" t="str">
        <f t="shared" si="49"/>
        <v/>
      </c>
      <c r="F204" s="36"/>
      <c r="G204" s="103" t="str">
        <f t="shared" si="46"/>
        <v/>
      </c>
      <c r="H204" s="36"/>
      <c r="I204" s="103" t="str">
        <f t="shared" si="47"/>
        <v/>
      </c>
      <c r="J204" s="36"/>
      <c r="K204" s="36"/>
      <c r="L204" s="36"/>
      <c r="M204" s="36"/>
      <c r="N204" s="57"/>
      <c r="P204" s="28" t="str">
        <f t="shared" si="48"/>
        <v/>
      </c>
      <c r="Z204" s="31"/>
    </row>
    <row r="205" spans="1:26" ht="15.95" hidden="1" customHeight="1" x14ac:dyDescent="0.15">
      <c r="A205" s="32"/>
      <c r="B205" s="33"/>
      <c r="C205" s="34"/>
      <c r="D205" s="34"/>
      <c r="E205" s="35" t="str">
        <f t="shared" si="49"/>
        <v/>
      </c>
      <c r="F205" s="36"/>
      <c r="G205" s="103" t="str">
        <f t="shared" si="46"/>
        <v/>
      </c>
      <c r="H205" s="36"/>
      <c r="I205" s="103" t="str">
        <f t="shared" si="47"/>
        <v/>
      </c>
      <c r="J205" s="36"/>
      <c r="K205" s="36"/>
      <c r="L205" s="36"/>
      <c r="M205" s="36"/>
      <c r="N205" s="57"/>
      <c r="P205" s="28" t="str">
        <f t="shared" si="48"/>
        <v/>
      </c>
      <c r="Z205" s="31"/>
    </row>
    <row r="206" spans="1:26" ht="15.95" hidden="1" customHeight="1" x14ac:dyDescent="0.15">
      <c r="A206" s="32"/>
      <c r="B206" s="33"/>
      <c r="C206" s="34"/>
      <c r="D206" s="34"/>
      <c r="E206" s="35" t="str">
        <f t="shared" si="49"/>
        <v/>
      </c>
      <c r="F206" s="36"/>
      <c r="G206" s="103" t="str">
        <f t="shared" si="46"/>
        <v/>
      </c>
      <c r="H206" s="36"/>
      <c r="I206" s="103" t="str">
        <f t="shared" si="47"/>
        <v/>
      </c>
      <c r="J206" s="36"/>
      <c r="K206" s="36"/>
      <c r="L206" s="36"/>
      <c r="M206" s="36"/>
      <c r="N206" s="57"/>
      <c r="P206" s="28" t="str">
        <f t="shared" si="48"/>
        <v/>
      </c>
      <c r="Z206" s="31"/>
    </row>
    <row r="207" spans="1:26" ht="15.95" hidden="1" customHeight="1" x14ac:dyDescent="0.15">
      <c r="A207" s="32"/>
      <c r="B207" s="33"/>
      <c r="C207" s="34"/>
      <c r="D207" s="34"/>
      <c r="E207" s="35" t="str">
        <f t="shared" si="49"/>
        <v/>
      </c>
      <c r="F207" s="36"/>
      <c r="G207" s="103" t="str">
        <f t="shared" si="46"/>
        <v/>
      </c>
      <c r="H207" s="36"/>
      <c r="I207" s="103" t="str">
        <f t="shared" si="47"/>
        <v/>
      </c>
      <c r="J207" s="36"/>
      <c r="K207" s="36"/>
      <c r="L207" s="36"/>
      <c r="M207" s="36"/>
      <c r="N207" s="57"/>
      <c r="P207" s="28" t="str">
        <f t="shared" si="48"/>
        <v/>
      </c>
      <c r="Z207" s="31"/>
    </row>
    <row r="208" spans="1:26" ht="15.95" hidden="1" customHeight="1" x14ac:dyDescent="0.15">
      <c r="A208" s="32"/>
      <c r="B208" s="33"/>
      <c r="C208" s="34"/>
      <c r="D208" s="34"/>
      <c r="E208" s="35" t="str">
        <f t="shared" si="49"/>
        <v/>
      </c>
      <c r="F208" s="36"/>
      <c r="G208" s="103" t="str">
        <f t="shared" si="46"/>
        <v/>
      </c>
      <c r="H208" s="36"/>
      <c r="I208" s="103" t="str">
        <f t="shared" si="47"/>
        <v/>
      </c>
      <c r="J208" s="36"/>
      <c r="K208" s="36"/>
      <c r="L208" s="36"/>
      <c r="M208" s="36"/>
      <c r="N208" s="57"/>
      <c r="P208" s="28" t="str">
        <f t="shared" si="48"/>
        <v/>
      </c>
      <c r="Z208" s="31"/>
    </row>
    <row r="209" spans="1:26" ht="15.95" hidden="1" customHeight="1" x14ac:dyDescent="0.15">
      <c r="A209" s="32"/>
      <c r="B209" s="33"/>
      <c r="C209" s="34"/>
      <c r="D209" s="34"/>
      <c r="E209" s="35" t="str">
        <f t="shared" si="49"/>
        <v/>
      </c>
      <c r="F209" s="36"/>
      <c r="G209" s="103" t="str">
        <f t="shared" si="46"/>
        <v/>
      </c>
      <c r="H209" s="36"/>
      <c r="I209" s="103" t="str">
        <f t="shared" si="47"/>
        <v/>
      </c>
      <c r="J209" s="36"/>
      <c r="K209" s="36"/>
      <c r="L209" s="36"/>
      <c r="M209" s="36"/>
      <c r="N209" s="57"/>
      <c r="P209" s="28" t="str">
        <f t="shared" si="48"/>
        <v/>
      </c>
      <c r="Z209" s="31"/>
    </row>
    <row r="210" spans="1:26" ht="15.95" hidden="1" customHeight="1" x14ac:dyDescent="0.15">
      <c r="A210" s="32"/>
      <c r="B210" s="33"/>
      <c r="C210" s="34"/>
      <c r="D210" s="34"/>
      <c r="E210" s="35" t="str">
        <f t="shared" si="49"/>
        <v/>
      </c>
      <c r="F210" s="36"/>
      <c r="G210" s="103" t="str">
        <f t="shared" si="46"/>
        <v/>
      </c>
      <c r="H210" s="36"/>
      <c r="I210" s="103" t="str">
        <f t="shared" si="47"/>
        <v/>
      </c>
      <c r="J210" s="36"/>
      <c r="K210" s="36"/>
      <c r="L210" s="36"/>
      <c r="M210" s="36"/>
      <c r="N210" s="57"/>
      <c r="P210" s="28" t="str">
        <f t="shared" si="48"/>
        <v/>
      </c>
      <c r="Z210" s="31"/>
    </row>
    <row r="211" spans="1:26" ht="15.95" hidden="1" customHeight="1" x14ac:dyDescent="0.15">
      <c r="A211" s="32"/>
      <c r="B211" s="33"/>
      <c r="C211" s="34"/>
      <c r="D211" s="34"/>
      <c r="E211" s="35" t="str">
        <f t="shared" si="49"/>
        <v/>
      </c>
      <c r="F211" s="36"/>
      <c r="G211" s="103" t="str">
        <f t="shared" si="46"/>
        <v/>
      </c>
      <c r="H211" s="36"/>
      <c r="I211" s="103" t="str">
        <f t="shared" si="47"/>
        <v/>
      </c>
      <c r="J211" s="36"/>
      <c r="K211" s="36"/>
      <c r="L211" s="36"/>
      <c r="M211" s="36"/>
      <c r="N211" s="57"/>
      <c r="P211" s="28" t="str">
        <f t="shared" si="48"/>
        <v/>
      </c>
      <c r="Z211" s="31"/>
    </row>
    <row r="212" spans="1:26" ht="15.95" hidden="1" customHeight="1" x14ac:dyDescent="0.15">
      <c r="A212" s="32"/>
      <c r="B212" s="33"/>
      <c r="C212" s="34"/>
      <c r="D212" s="34"/>
      <c r="E212" s="35" t="str">
        <f t="shared" si="49"/>
        <v/>
      </c>
      <c r="F212" s="36"/>
      <c r="G212" s="103" t="str">
        <f t="shared" si="46"/>
        <v/>
      </c>
      <c r="H212" s="36"/>
      <c r="I212" s="103" t="str">
        <f t="shared" si="47"/>
        <v/>
      </c>
      <c r="J212" s="36"/>
      <c r="K212" s="36"/>
      <c r="L212" s="36"/>
      <c r="M212" s="36"/>
      <c r="N212" s="57"/>
      <c r="P212" s="28" t="str">
        <f t="shared" si="48"/>
        <v/>
      </c>
      <c r="Z212" s="31"/>
    </row>
    <row r="213" spans="1:26" ht="15.95" hidden="1" customHeight="1" x14ac:dyDescent="0.15">
      <c r="A213" s="32"/>
      <c r="B213" s="33"/>
      <c r="C213" s="34"/>
      <c r="D213" s="34"/>
      <c r="E213" s="35" t="str">
        <f t="shared" si="49"/>
        <v/>
      </c>
      <c r="F213" s="36"/>
      <c r="G213" s="103" t="str">
        <f t="shared" si="46"/>
        <v/>
      </c>
      <c r="H213" s="36"/>
      <c r="I213" s="103" t="str">
        <f t="shared" si="47"/>
        <v/>
      </c>
      <c r="J213" s="36"/>
      <c r="K213" s="36"/>
      <c r="L213" s="36"/>
      <c r="M213" s="36"/>
      <c r="N213" s="57"/>
      <c r="P213" s="28" t="str">
        <f t="shared" si="48"/>
        <v/>
      </c>
      <c r="Z213" s="31"/>
    </row>
    <row r="214" spans="1:26" ht="15.95" hidden="1" customHeight="1" x14ac:dyDescent="0.15">
      <c r="A214" s="32"/>
      <c r="B214" s="33"/>
      <c r="C214" s="34"/>
      <c r="D214" s="34"/>
      <c r="E214" s="35" t="str">
        <f t="shared" si="49"/>
        <v/>
      </c>
      <c r="F214" s="36"/>
      <c r="G214" s="103" t="str">
        <f t="shared" si="46"/>
        <v/>
      </c>
      <c r="H214" s="36"/>
      <c r="I214" s="103" t="str">
        <f t="shared" si="47"/>
        <v/>
      </c>
      <c r="J214" s="36"/>
      <c r="K214" s="36"/>
      <c r="L214" s="36"/>
      <c r="M214" s="36"/>
      <c r="N214" s="57"/>
      <c r="P214" s="28" t="str">
        <f t="shared" si="48"/>
        <v/>
      </c>
      <c r="Z214" s="31"/>
    </row>
    <row r="215" spans="1:26" ht="15.95" hidden="1" customHeight="1" x14ac:dyDescent="0.15">
      <c r="A215" s="32"/>
      <c r="B215" s="33"/>
      <c r="C215" s="34"/>
      <c r="D215" s="34"/>
      <c r="E215" s="35" t="str">
        <f t="shared" si="49"/>
        <v/>
      </c>
      <c r="F215" s="36"/>
      <c r="G215" s="103" t="str">
        <f t="shared" si="46"/>
        <v/>
      </c>
      <c r="H215" s="36"/>
      <c r="I215" s="103" t="str">
        <f t="shared" si="47"/>
        <v/>
      </c>
      <c r="J215" s="36"/>
      <c r="K215" s="36"/>
      <c r="L215" s="36"/>
      <c r="M215" s="36"/>
      <c r="N215" s="57"/>
      <c r="P215" s="28" t="str">
        <f t="shared" si="48"/>
        <v/>
      </c>
      <c r="Z215" s="31"/>
    </row>
    <row r="216" spans="1:26" ht="15.95" hidden="1" customHeight="1" x14ac:dyDescent="0.15">
      <c r="A216" s="32"/>
      <c r="B216" s="33"/>
      <c r="C216" s="34"/>
      <c r="D216" s="34"/>
      <c r="E216" s="35" t="str">
        <f t="shared" si="49"/>
        <v/>
      </c>
      <c r="F216" s="36"/>
      <c r="G216" s="103" t="str">
        <f t="shared" si="46"/>
        <v/>
      </c>
      <c r="H216" s="36"/>
      <c r="I216" s="103" t="str">
        <f t="shared" si="47"/>
        <v/>
      </c>
      <c r="J216" s="36"/>
      <c r="K216" s="36"/>
      <c r="L216" s="36"/>
      <c r="M216" s="36"/>
      <c r="N216" s="57"/>
      <c r="P216" s="28" t="str">
        <f t="shared" si="48"/>
        <v/>
      </c>
      <c r="Z216" s="31"/>
    </row>
    <row r="217" spans="1:26" ht="15.95" hidden="1" customHeight="1" x14ac:dyDescent="0.15">
      <c r="A217" s="32"/>
      <c r="B217" s="33"/>
      <c r="C217" s="34"/>
      <c r="D217" s="34"/>
      <c r="E217" s="35" t="str">
        <f t="shared" si="49"/>
        <v/>
      </c>
      <c r="F217" s="36"/>
      <c r="G217" s="103" t="str">
        <f t="shared" si="46"/>
        <v/>
      </c>
      <c r="H217" s="36"/>
      <c r="I217" s="103" t="str">
        <f t="shared" si="47"/>
        <v/>
      </c>
      <c r="J217" s="36"/>
      <c r="K217" s="36"/>
      <c r="L217" s="36"/>
      <c r="M217" s="36"/>
      <c r="N217" s="57"/>
      <c r="P217" s="28" t="str">
        <f t="shared" si="48"/>
        <v/>
      </c>
      <c r="Z217" s="31"/>
    </row>
    <row r="218" spans="1:26" ht="15.95" hidden="1" customHeight="1" x14ac:dyDescent="0.15">
      <c r="A218" s="32"/>
      <c r="B218" s="33"/>
      <c r="C218" s="34"/>
      <c r="D218" s="34"/>
      <c r="E218" s="35" t="str">
        <f t="shared" si="49"/>
        <v/>
      </c>
      <c r="F218" s="36"/>
      <c r="G218" s="103" t="str">
        <f t="shared" si="46"/>
        <v/>
      </c>
      <c r="H218" s="36"/>
      <c r="I218" s="103" t="str">
        <f t="shared" si="47"/>
        <v/>
      </c>
      <c r="J218" s="36"/>
      <c r="K218" s="36"/>
      <c r="L218" s="36"/>
      <c r="M218" s="36"/>
      <c r="N218" s="57"/>
      <c r="P218" s="28" t="str">
        <f t="shared" si="48"/>
        <v/>
      </c>
      <c r="Z218" s="31"/>
    </row>
    <row r="219" spans="1:26" ht="15.95" hidden="1" customHeight="1" x14ac:dyDescent="0.15">
      <c r="A219" s="32"/>
      <c r="B219" s="33"/>
      <c r="C219" s="34"/>
      <c r="D219" s="34"/>
      <c r="E219" s="35" t="str">
        <f t="shared" si="49"/>
        <v/>
      </c>
      <c r="F219" s="36"/>
      <c r="G219" s="103" t="str">
        <f t="shared" si="46"/>
        <v/>
      </c>
      <c r="H219" s="36"/>
      <c r="I219" s="103" t="str">
        <f t="shared" si="47"/>
        <v/>
      </c>
      <c r="J219" s="36"/>
      <c r="K219" s="36"/>
      <c r="L219" s="36"/>
      <c r="M219" s="36"/>
      <c r="N219" s="57"/>
      <c r="P219" s="28" t="str">
        <f t="shared" si="48"/>
        <v/>
      </c>
      <c r="Z219" s="31"/>
    </row>
    <row r="220" spans="1:26" ht="15.95" hidden="1" customHeight="1" x14ac:dyDescent="0.15">
      <c r="A220" s="32"/>
      <c r="B220" s="33"/>
      <c r="C220" s="34"/>
      <c r="D220" s="34"/>
      <c r="E220" s="35" t="str">
        <f t="shared" si="49"/>
        <v/>
      </c>
      <c r="F220" s="36"/>
      <c r="G220" s="103" t="str">
        <f t="shared" si="46"/>
        <v/>
      </c>
      <c r="H220" s="36"/>
      <c r="I220" s="103" t="str">
        <f t="shared" si="47"/>
        <v/>
      </c>
      <c r="J220" s="36"/>
      <c r="K220" s="36"/>
      <c r="L220" s="36"/>
      <c r="M220" s="36"/>
      <c r="N220" s="57"/>
      <c r="P220" s="28" t="str">
        <f t="shared" si="48"/>
        <v/>
      </c>
      <c r="Z220" s="31"/>
    </row>
    <row r="221" spans="1:26" ht="15.95" hidden="1" customHeight="1" x14ac:dyDescent="0.15">
      <c r="A221" s="32"/>
      <c r="B221" s="33"/>
      <c r="C221" s="34"/>
      <c r="D221" s="34"/>
      <c r="E221" s="35" t="str">
        <f t="shared" si="49"/>
        <v/>
      </c>
      <c r="F221" s="36"/>
      <c r="G221" s="103" t="str">
        <f t="shared" si="46"/>
        <v/>
      </c>
      <c r="H221" s="36"/>
      <c r="I221" s="103" t="str">
        <f t="shared" si="47"/>
        <v/>
      </c>
      <c r="J221" s="36"/>
      <c r="K221" s="36"/>
      <c r="L221" s="36"/>
      <c r="M221" s="36"/>
      <c r="N221" s="57"/>
      <c r="P221" s="28" t="str">
        <f t="shared" si="48"/>
        <v/>
      </c>
      <c r="Z221" s="31"/>
    </row>
    <row r="222" spans="1:26" ht="15.95" hidden="1" customHeight="1" x14ac:dyDescent="0.15">
      <c r="A222" s="32"/>
      <c r="B222" s="33"/>
      <c r="C222" s="34"/>
      <c r="D222" s="34"/>
      <c r="E222" s="35" t="str">
        <f t="shared" si="49"/>
        <v/>
      </c>
      <c r="F222" s="36"/>
      <c r="G222" s="103" t="str">
        <f t="shared" si="46"/>
        <v/>
      </c>
      <c r="H222" s="36"/>
      <c r="I222" s="103" t="str">
        <f t="shared" si="47"/>
        <v/>
      </c>
      <c r="J222" s="36"/>
      <c r="K222" s="36"/>
      <c r="L222" s="36"/>
      <c r="M222" s="36"/>
      <c r="N222" s="57"/>
      <c r="P222" s="28" t="str">
        <f t="shared" si="48"/>
        <v/>
      </c>
      <c r="Z222" s="31"/>
    </row>
    <row r="223" spans="1:26" ht="15.95" hidden="1" customHeight="1" x14ac:dyDescent="0.15">
      <c r="A223" s="32"/>
      <c r="B223" s="33"/>
      <c r="C223" s="34"/>
      <c r="D223" s="34"/>
      <c r="E223" s="35" t="str">
        <f t="shared" si="49"/>
        <v/>
      </c>
      <c r="F223" s="36"/>
      <c r="G223" s="103" t="str">
        <f t="shared" si="46"/>
        <v/>
      </c>
      <c r="H223" s="36"/>
      <c r="I223" s="103" t="str">
        <f t="shared" si="47"/>
        <v/>
      </c>
      <c r="J223" s="36"/>
      <c r="K223" s="36"/>
      <c r="L223" s="36"/>
      <c r="M223" s="36"/>
      <c r="N223" s="57"/>
      <c r="P223" s="28" t="str">
        <f t="shared" si="48"/>
        <v/>
      </c>
      <c r="Z223" s="31"/>
    </row>
    <row r="224" spans="1:26" ht="15.95" hidden="1" customHeight="1" x14ac:dyDescent="0.15">
      <c r="A224" s="32"/>
      <c r="B224" s="33"/>
      <c r="C224" s="34"/>
      <c r="D224" s="34"/>
      <c r="E224" s="35" t="str">
        <f t="shared" si="49"/>
        <v/>
      </c>
      <c r="F224" s="36"/>
      <c r="G224" s="103" t="str">
        <f t="shared" si="46"/>
        <v/>
      </c>
      <c r="H224" s="36"/>
      <c r="I224" s="103" t="str">
        <f t="shared" si="47"/>
        <v/>
      </c>
      <c r="J224" s="36"/>
      <c r="K224" s="36"/>
      <c r="L224" s="36"/>
      <c r="M224" s="36"/>
      <c r="N224" s="57"/>
      <c r="P224" s="28" t="str">
        <f t="shared" si="48"/>
        <v/>
      </c>
      <c r="Z224" s="31"/>
    </row>
    <row r="225" spans="1:26" ht="15.95" hidden="1" customHeight="1" x14ac:dyDescent="0.15">
      <c r="A225" s="32"/>
      <c r="B225" s="33"/>
      <c r="C225" s="34"/>
      <c r="D225" s="34"/>
      <c r="E225" s="35" t="str">
        <f t="shared" si="49"/>
        <v/>
      </c>
      <c r="F225" s="36"/>
      <c r="G225" s="103" t="str">
        <f t="shared" si="46"/>
        <v/>
      </c>
      <c r="H225" s="36"/>
      <c r="I225" s="103" t="str">
        <f t="shared" si="47"/>
        <v/>
      </c>
      <c r="J225" s="36"/>
      <c r="K225" s="36"/>
      <c r="L225" s="36"/>
      <c r="M225" s="36"/>
      <c r="N225" s="57"/>
      <c r="P225" s="28" t="str">
        <f t="shared" si="48"/>
        <v/>
      </c>
      <c r="Z225" s="31"/>
    </row>
    <row r="226" spans="1:26" ht="15.95" hidden="1" customHeight="1" x14ac:dyDescent="0.15">
      <c r="A226" s="32"/>
      <c r="B226" s="33"/>
      <c r="C226" s="34"/>
      <c r="D226" s="34"/>
      <c r="E226" s="35" t="str">
        <f t="shared" si="49"/>
        <v/>
      </c>
      <c r="F226" s="36"/>
      <c r="G226" s="103" t="str">
        <f t="shared" si="46"/>
        <v/>
      </c>
      <c r="H226" s="36"/>
      <c r="I226" s="103" t="str">
        <f t="shared" si="47"/>
        <v/>
      </c>
      <c r="J226" s="36"/>
      <c r="K226" s="36"/>
      <c r="L226" s="36"/>
      <c r="M226" s="36"/>
      <c r="N226" s="57"/>
      <c r="P226" s="28" t="str">
        <f t="shared" si="48"/>
        <v/>
      </c>
      <c r="Z226" s="31"/>
    </row>
    <row r="227" spans="1:26" ht="15.95" hidden="1" customHeight="1" x14ac:dyDescent="0.15">
      <c r="A227" s="32"/>
      <c r="B227" s="33"/>
      <c r="C227" s="34"/>
      <c r="D227" s="34"/>
      <c r="E227" s="35" t="str">
        <f t="shared" si="49"/>
        <v/>
      </c>
      <c r="F227" s="36"/>
      <c r="G227" s="103" t="str">
        <f t="shared" si="46"/>
        <v/>
      </c>
      <c r="H227" s="36"/>
      <c r="I227" s="103" t="str">
        <f t="shared" si="47"/>
        <v/>
      </c>
      <c r="J227" s="36"/>
      <c r="K227" s="36"/>
      <c r="L227" s="36"/>
      <c r="M227" s="36"/>
      <c r="N227" s="57"/>
      <c r="P227" s="28" t="str">
        <f t="shared" si="48"/>
        <v/>
      </c>
      <c r="Z227" s="31"/>
    </row>
    <row r="228" spans="1:26" ht="15.95" hidden="1" customHeight="1" x14ac:dyDescent="0.15">
      <c r="A228" s="32"/>
      <c r="B228" s="33"/>
      <c r="C228" s="34"/>
      <c r="D228" s="34"/>
      <c r="E228" s="35" t="str">
        <f t="shared" si="49"/>
        <v/>
      </c>
      <c r="F228" s="36"/>
      <c r="G228" s="103" t="str">
        <f t="shared" si="46"/>
        <v/>
      </c>
      <c r="H228" s="36"/>
      <c r="I228" s="103" t="str">
        <f t="shared" si="47"/>
        <v/>
      </c>
      <c r="J228" s="36"/>
      <c r="K228" s="36"/>
      <c r="L228" s="36"/>
      <c r="M228" s="36"/>
      <c r="N228" s="57"/>
      <c r="P228" s="28" t="str">
        <f t="shared" si="48"/>
        <v/>
      </c>
      <c r="Z228" s="31"/>
    </row>
    <row r="229" spans="1:26" ht="15.95" hidden="1" customHeight="1" x14ac:dyDescent="0.15">
      <c r="A229" s="32"/>
      <c r="B229" s="33"/>
      <c r="C229" s="34"/>
      <c r="D229" s="34"/>
      <c r="E229" s="35" t="str">
        <f t="shared" si="49"/>
        <v/>
      </c>
      <c r="F229" s="36"/>
      <c r="G229" s="103" t="str">
        <f t="shared" si="46"/>
        <v/>
      </c>
      <c r="H229" s="36"/>
      <c r="I229" s="103" t="str">
        <f t="shared" si="47"/>
        <v/>
      </c>
      <c r="J229" s="36"/>
      <c r="K229" s="36"/>
      <c r="L229" s="36"/>
      <c r="M229" s="36"/>
      <c r="N229" s="57"/>
      <c r="P229" s="28" t="str">
        <f t="shared" si="48"/>
        <v/>
      </c>
      <c r="Z229" s="31"/>
    </row>
    <row r="230" spans="1:26" ht="15.95" hidden="1" customHeight="1" x14ac:dyDescent="0.15">
      <c r="A230" s="32"/>
      <c r="B230" s="33"/>
      <c r="C230" s="34"/>
      <c r="D230" s="34"/>
      <c r="E230" s="35" t="str">
        <f t="shared" si="49"/>
        <v/>
      </c>
      <c r="F230" s="36"/>
      <c r="G230" s="103" t="str">
        <f t="shared" si="46"/>
        <v/>
      </c>
      <c r="H230" s="36"/>
      <c r="I230" s="103" t="str">
        <f t="shared" si="47"/>
        <v/>
      </c>
      <c r="J230" s="36"/>
      <c r="K230" s="36"/>
      <c r="L230" s="36"/>
      <c r="M230" s="36"/>
      <c r="N230" s="57"/>
      <c r="P230" s="28" t="str">
        <f t="shared" si="48"/>
        <v/>
      </c>
      <c r="Z230" s="31"/>
    </row>
    <row r="231" spans="1:26" ht="15.95" hidden="1" customHeight="1" x14ac:dyDescent="0.15">
      <c r="A231" s="32"/>
      <c r="B231" s="33"/>
      <c r="C231" s="34"/>
      <c r="D231" s="34"/>
      <c r="E231" s="35" t="str">
        <f t="shared" si="49"/>
        <v/>
      </c>
      <c r="F231" s="36"/>
      <c r="G231" s="103" t="str">
        <f t="shared" si="46"/>
        <v/>
      </c>
      <c r="H231" s="36"/>
      <c r="I231" s="103" t="str">
        <f t="shared" si="47"/>
        <v/>
      </c>
      <c r="J231" s="36"/>
      <c r="K231" s="36"/>
      <c r="L231" s="36"/>
      <c r="M231" s="36"/>
      <c r="N231" s="57"/>
      <c r="P231" s="28" t="str">
        <f t="shared" si="48"/>
        <v/>
      </c>
      <c r="Z231" s="31"/>
    </row>
    <row r="232" spans="1:26" ht="15.95" hidden="1" customHeight="1" x14ac:dyDescent="0.15">
      <c r="A232" s="32"/>
      <c r="B232" s="33"/>
      <c r="C232" s="34"/>
      <c r="D232" s="34"/>
      <c r="E232" s="35" t="str">
        <f t="shared" si="49"/>
        <v/>
      </c>
      <c r="F232" s="36"/>
      <c r="G232" s="103" t="str">
        <f t="shared" si="46"/>
        <v/>
      </c>
      <c r="H232" s="36"/>
      <c r="I232" s="103" t="str">
        <f t="shared" si="47"/>
        <v/>
      </c>
      <c r="J232" s="36"/>
      <c r="K232" s="36"/>
      <c r="L232" s="36"/>
      <c r="M232" s="36"/>
      <c r="N232" s="57"/>
      <c r="P232" s="28" t="str">
        <f t="shared" si="48"/>
        <v/>
      </c>
      <c r="Z232" s="31"/>
    </row>
    <row r="233" spans="1:26" ht="15.95" hidden="1" customHeight="1" x14ac:dyDescent="0.15">
      <c r="A233" s="32"/>
      <c r="B233" s="33"/>
      <c r="C233" s="34"/>
      <c r="D233" s="34"/>
      <c r="E233" s="35" t="str">
        <f t="shared" si="49"/>
        <v/>
      </c>
      <c r="F233" s="36"/>
      <c r="G233" s="103" t="str">
        <f t="shared" si="46"/>
        <v/>
      </c>
      <c r="H233" s="36"/>
      <c r="I233" s="103" t="str">
        <f t="shared" si="47"/>
        <v/>
      </c>
      <c r="J233" s="36"/>
      <c r="K233" s="36"/>
      <c r="L233" s="36"/>
      <c r="M233" s="36"/>
      <c r="N233" s="57"/>
      <c r="P233" s="28" t="str">
        <f t="shared" si="48"/>
        <v/>
      </c>
      <c r="Z233" s="31"/>
    </row>
    <row r="234" spans="1:26" ht="15.95" hidden="1" customHeight="1" x14ac:dyDescent="0.15">
      <c r="A234" s="32"/>
      <c r="B234" s="33"/>
      <c r="C234" s="34"/>
      <c r="D234" s="34"/>
      <c r="E234" s="35" t="str">
        <f t="shared" si="49"/>
        <v/>
      </c>
      <c r="F234" s="36"/>
      <c r="G234" s="103" t="str">
        <f t="shared" si="46"/>
        <v/>
      </c>
      <c r="H234" s="36"/>
      <c r="I234" s="103" t="str">
        <f t="shared" si="47"/>
        <v/>
      </c>
      <c r="J234" s="36"/>
      <c r="K234" s="36"/>
      <c r="L234" s="36"/>
      <c r="M234" s="36"/>
      <c r="N234" s="57"/>
      <c r="P234" s="28" t="str">
        <f t="shared" si="48"/>
        <v/>
      </c>
      <c r="Z234" s="31"/>
    </row>
    <row r="235" spans="1:26" ht="15.95" hidden="1" customHeight="1" x14ac:dyDescent="0.15">
      <c r="A235" s="32"/>
      <c r="B235" s="33"/>
      <c r="C235" s="34"/>
      <c r="D235" s="34"/>
      <c r="E235" s="35" t="str">
        <f t="shared" si="49"/>
        <v/>
      </c>
      <c r="F235" s="36"/>
      <c r="G235" s="103" t="str">
        <f t="shared" si="46"/>
        <v/>
      </c>
      <c r="H235" s="36"/>
      <c r="I235" s="103" t="str">
        <f t="shared" si="47"/>
        <v/>
      </c>
      <c r="J235" s="36"/>
      <c r="K235" s="36"/>
      <c r="L235" s="36"/>
      <c r="M235" s="36"/>
      <c r="N235" s="57"/>
      <c r="P235" s="28" t="str">
        <f t="shared" si="48"/>
        <v/>
      </c>
      <c r="Z235" s="31"/>
    </row>
    <row r="236" spans="1:26" ht="15.95" hidden="1" customHeight="1" x14ac:dyDescent="0.15">
      <c r="A236" s="32"/>
      <c r="B236" s="33"/>
      <c r="C236" s="34"/>
      <c r="D236" s="34"/>
      <c r="E236" s="35" t="str">
        <f t="shared" si="49"/>
        <v/>
      </c>
      <c r="F236" s="36"/>
      <c r="G236" s="103" t="str">
        <f t="shared" si="46"/>
        <v/>
      </c>
      <c r="H236" s="36"/>
      <c r="I236" s="103" t="str">
        <f t="shared" si="47"/>
        <v/>
      </c>
      <c r="J236" s="36"/>
      <c r="K236" s="36"/>
      <c r="L236" s="36"/>
      <c r="M236" s="36"/>
      <c r="N236" s="57"/>
      <c r="P236" s="28" t="str">
        <f t="shared" si="48"/>
        <v/>
      </c>
      <c r="Z236" s="31"/>
    </row>
    <row r="237" spans="1:26" ht="15.95" hidden="1" customHeight="1" x14ac:dyDescent="0.15">
      <c r="A237" s="32"/>
      <c r="B237" s="33"/>
      <c r="C237" s="34"/>
      <c r="D237" s="34"/>
      <c r="E237" s="35" t="str">
        <f t="shared" si="49"/>
        <v/>
      </c>
      <c r="F237" s="36"/>
      <c r="G237" s="103" t="str">
        <f t="shared" si="46"/>
        <v/>
      </c>
      <c r="H237" s="36"/>
      <c r="I237" s="103" t="str">
        <f t="shared" si="47"/>
        <v/>
      </c>
      <c r="J237" s="36"/>
      <c r="K237" s="36"/>
      <c r="L237" s="36"/>
      <c r="M237" s="36"/>
      <c r="N237" s="57"/>
      <c r="P237" s="28" t="str">
        <f t="shared" si="48"/>
        <v/>
      </c>
      <c r="Z237" s="31"/>
    </row>
    <row r="238" spans="1:26" ht="15.95" hidden="1" customHeight="1" x14ac:dyDescent="0.15">
      <c r="A238" s="32"/>
      <c r="B238" s="33"/>
      <c r="C238" s="34"/>
      <c r="D238" s="34"/>
      <c r="E238" s="35" t="str">
        <f t="shared" si="49"/>
        <v/>
      </c>
      <c r="F238" s="36"/>
      <c r="G238" s="103" t="str">
        <f t="shared" si="46"/>
        <v/>
      </c>
      <c r="H238" s="36"/>
      <c r="I238" s="103" t="str">
        <f t="shared" si="47"/>
        <v/>
      </c>
      <c r="J238" s="36"/>
      <c r="K238" s="36"/>
      <c r="L238" s="36"/>
      <c r="M238" s="36"/>
      <c r="N238" s="57"/>
      <c r="P238" s="28" t="str">
        <f t="shared" si="48"/>
        <v/>
      </c>
      <c r="Z238" s="31"/>
    </row>
    <row r="239" spans="1:26" ht="15.95" hidden="1" customHeight="1" x14ac:dyDescent="0.15">
      <c r="A239" s="32"/>
      <c r="B239" s="33"/>
      <c r="C239" s="34"/>
      <c r="D239" s="34"/>
      <c r="E239" s="35" t="str">
        <f t="shared" si="49"/>
        <v/>
      </c>
      <c r="F239" s="36"/>
      <c r="G239" s="103" t="str">
        <f t="shared" si="46"/>
        <v/>
      </c>
      <c r="H239" s="36"/>
      <c r="I239" s="103" t="str">
        <f t="shared" si="47"/>
        <v/>
      </c>
      <c r="J239" s="36"/>
      <c r="K239" s="36"/>
      <c r="L239" s="36"/>
      <c r="M239" s="36"/>
      <c r="N239" s="57"/>
      <c r="P239" s="28" t="str">
        <f t="shared" si="48"/>
        <v/>
      </c>
      <c r="Z239" s="31"/>
    </row>
    <row r="240" spans="1:26" ht="15.95" hidden="1" customHeight="1" x14ac:dyDescent="0.15">
      <c r="A240" s="32"/>
      <c r="B240" s="33"/>
      <c r="C240" s="34"/>
      <c r="D240" s="34"/>
      <c r="E240" s="35" t="str">
        <f t="shared" si="49"/>
        <v/>
      </c>
      <c r="F240" s="36"/>
      <c r="G240" s="103" t="str">
        <f t="shared" si="46"/>
        <v/>
      </c>
      <c r="H240" s="36"/>
      <c r="I240" s="103" t="str">
        <f t="shared" si="47"/>
        <v/>
      </c>
      <c r="J240" s="36"/>
      <c r="K240" s="36"/>
      <c r="L240" s="36"/>
      <c r="M240" s="36"/>
      <c r="N240" s="57"/>
      <c r="P240" s="28" t="str">
        <f t="shared" si="48"/>
        <v/>
      </c>
      <c r="Z240" s="31"/>
    </row>
    <row r="241" spans="1:26" ht="15.95" hidden="1" customHeight="1" x14ac:dyDescent="0.15">
      <c r="A241" s="32"/>
      <c r="B241" s="33"/>
      <c r="C241" s="34"/>
      <c r="D241" s="34"/>
      <c r="E241" s="35" t="str">
        <f t="shared" si="49"/>
        <v/>
      </c>
      <c r="F241" s="36"/>
      <c r="G241" s="103" t="str">
        <f t="shared" si="46"/>
        <v/>
      </c>
      <c r="H241" s="36"/>
      <c r="I241" s="103" t="str">
        <f t="shared" si="47"/>
        <v/>
      </c>
      <c r="J241" s="36"/>
      <c r="K241" s="36"/>
      <c r="L241" s="36"/>
      <c r="M241" s="36"/>
      <c r="N241" s="57"/>
      <c r="P241" s="28" t="str">
        <f t="shared" si="48"/>
        <v/>
      </c>
      <c r="Z241" s="31"/>
    </row>
    <row r="242" spans="1:26" ht="15.95" hidden="1" customHeight="1" x14ac:dyDescent="0.15">
      <c r="A242" s="32"/>
      <c r="B242" s="33"/>
      <c r="C242" s="34"/>
      <c r="D242" s="34"/>
      <c r="E242" s="35" t="str">
        <f t="shared" si="49"/>
        <v/>
      </c>
      <c r="F242" s="36"/>
      <c r="G242" s="103" t="str">
        <f t="shared" si="46"/>
        <v/>
      </c>
      <c r="H242" s="36"/>
      <c r="I242" s="103" t="str">
        <f t="shared" si="47"/>
        <v/>
      </c>
      <c r="J242" s="36"/>
      <c r="K242" s="36"/>
      <c r="L242" s="36"/>
      <c r="M242" s="36"/>
      <c r="N242" s="57"/>
      <c r="P242" s="28" t="str">
        <f t="shared" si="48"/>
        <v/>
      </c>
      <c r="Z242" s="31"/>
    </row>
    <row r="243" spans="1:26" ht="15.95" hidden="1" customHeight="1" x14ac:dyDescent="0.15">
      <c r="A243" s="32"/>
      <c r="B243" s="33"/>
      <c r="C243" s="34"/>
      <c r="D243" s="34"/>
      <c r="E243" s="35" t="str">
        <f t="shared" si="49"/>
        <v/>
      </c>
      <c r="F243" s="36"/>
      <c r="G243" s="103" t="str">
        <f t="shared" si="46"/>
        <v/>
      </c>
      <c r="H243" s="36"/>
      <c r="I243" s="103" t="str">
        <f t="shared" si="47"/>
        <v/>
      </c>
      <c r="J243" s="36"/>
      <c r="K243" s="36"/>
      <c r="L243" s="36"/>
      <c r="M243" s="36"/>
      <c r="N243" s="57"/>
      <c r="P243" s="28" t="str">
        <f t="shared" si="48"/>
        <v/>
      </c>
      <c r="Z243" s="31"/>
    </row>
    <row r="244" spans="1:26" ht="15.95" hidden="1" customHeight="1" x14ac:dyDescent="0.15">
      <c r="A244" s="32"/>
      <c r="B244" s="33"/>
      <c r="C244" s="34"/>
      <c r="D244" s="34"/>
      <c r="E244" s="35" t="str">
        <f t="shared" si="49"/>
        <v/>
      </c>
      <c r="F244" s="36"/>
      <c r="G244" s="103" t="str">
        <f t="shared" si="46"/>
        <v/>
      </c>
      <c r="H244" s="36"/>
      <c r="I244" s="103" t="str">
        <f t="shared" si="47"/>
        <v/>
      </c>
      <c r="J244" s="36"/>
      <c r="K244" s="36"/>
      <c r="L244" s="36"/>
      <c r="M244" s="36"/>
      <c r="N244" s="57"/>
      <c r="P244" s="28" t="str">
        <f t="shared" si="48"/>
        <v/>
      </c>
      <c r="Z244" s="31"/>
    </row>
    <row r="245" spans="1:26" ht="15.95" hidden="1" customHeight="1" x14ac:dyDescent="0.15">
      <c r="A245" s="32"/>
      <c r="B245" s="33"/>
      <c r="C245" s="34"/>
      <c r="D245" s="34"/>
      <c r="E245" s="35" t="str">
        <f t="shared" si="49"/>
        <v/>
      </c>
      <c r="F245" s="36"/>
      <c r="G245" s="103" t="str">
        <f t="shared" si="46"/>
        <v/>
      </c>
      <c r="H245" s="36"/>
      <c r="I245" s="103" t="str">
        <f t="shared" si="47"/>
        <v/>
      </c>
      <c r="J245" s="36"/>
      <c r="K245" s="36"/>
      <c r="L245" s="36"/>
      <c r="M245" s="36"/>
      <c r="N245" s="57"/>
      <c r="P245" s="28" t="str">
        <f t="shared" si="48"/>
        <v/>
      </c>
      <c r="Z245" s="31"/>
    </row>
    <row r="246" spans="1:26" ht="15.95" hidden="1" customHeight="1" x14ac:dyDescent="0.15">
      <c r="A246" s="32"/>
      <c r="B246" s="33"/>
      <c r="C246" s="34"/>
      <c r="D246" s="34"/>
      <c r="E246" s="35" t="str">
        <f t="shared" si="49"/>
        <v/>
      </c>
      <c r="F246" s="36"/>
      <c r="G246" s="103" t="str">
        <f t="shared" si="46"/>
        <v/>
      </c>
      <c r="H246" s="36"/>
      <c r="I246" s="103" t="str">
        <f t="shared" si="47"/>
        <v/>
      </c>
      <c r="J246" s="36"/>
      <c r="K246" s="36"/>
      <c r="L246" s="36"/>
      <c r="M246" s="36"/>
      <c r="N246" s="57"/>
      <c r="P246" s="28" t="str">
        <f t="shared" si="48"/>
        <v/>
      </c>
      <c r="Z246" s="31"/>
    </row>
    <row r="247" spans="1:26" ht="15.95" hidden="1" customHeight="1" x14ac:dyDescent="0.15">
      <c r="A247" s="32"/>
      <c r="B247" s="33"/>
      <c r="C247" s="34"/>
      <c r="D247" s="34"/>
      <c r="E247" s="35" t="str">
        <f t="shared" si="49"/>
        <v/>
      </c>
      <c r="F247" s="36"/>
      <c r="G247" s="103" t="str">
        <f t="shared" si="46"/>
        <v/>
      </c>
      <c r="H247" s="36"/>
      <c r="I247" s="103" t="str">
        <f t="shared" si="47"/>
        <v/>
      </c>
      <c r="J247" s="36"/>
      <c r="K247" s="36"/>
      <c r="L247" s="36"/>
      <c r="M247" s="36"/>
      <c r="N247" s="57"/>
      <c r="P247" s="28" t="str">
        <f t="shared" si="48"/>
        <v/>
      </c>
      <c r="Z247" s="31"/>
    </row>
    <row r="248" spans="1:26" ht="15.95" hidden="1" customHeight="1" x14ac:dyDescent="0.15">
      <c r="A248" s="32"/>
      <c r="B248" s="33"/>
      <c r="C248" s="34"/>
      <c r="D248" s="34"/>
      <c r="E248" s="35" t="str">
        <f t="shared" si="49"/>
        <v/>
      </c>
      <c r="F248" s="36"/>
      <c r="G248" s="103" t="str">
        <f t="shared" si="46"/>
        <v/>
      </c>
      <c r="H248" s="36"/>
      <c r="I248" s="103" t="str">
        <f t="shared" si="47"/>
        <v/>
      </c>
      <c r="J248" s="36"/>
      <c r="K248" s="36"/>
      <c r="L248" s="36"/>
      <c r="M248" s="36"/>
      <c r="N248" s="57"/>
      <c r="P248" s="28" t="str">
        <f t="shared" si="48"/>
        <v/>
      </c>
      <c r="Z248" s="31"/>
    </row>
    <row r="249" spans="1:26" ht="15.95" hidden="1" customHeight="1" x14ac:dyDescent="0.15">
      <c r="A249" s="32"/>
      <c r="B249" s="33"/>
      <c r="C249" s="34"/>
      <c r="D249" s="34"/>
      <c r="E249" s="35" t="str">
        <f t="shared" si="49"/>
        <v/>
      </c>
      <c r="F249" s="36"/>
      <c r="G249" s="103" t="str">
        <f t="shared" si="46"/>
        <v/>
      </c>
      <c r="H249" s="36"/>
      <c r="I249" s="103" t="str">
        <f t="shared" si="47"/>
        <v/>
      </c>
      <c r="J249" s="36"/>
      <c r="K249" s="36"/>
      <c r="L249" s="36"/>
      <c r="M249" s="36"/>
      <c r="N249" s="57"/>
      <c r="P249" s="28" t="str">
        <f t="shared" si="48"/>
        <v/>
      </c>
      <c r="Z249" s="31"/>
    </row>
    <row r="250" spans="1:26" ht="15.95" hidden="1" customHeight="1" x14ac:dyDescent="0.15">
      <c r="A250" s="32"/>
      <c r="B250" s="33"/>
      <c r="C250" s="34"/>
      <c r="D250" s="34"/>
      <c r="E250" s="35" t="str">
        <f t="shared" si="49"/>
        <v/>
      </c>
      <c r="F250" s="36"/>
      <c r="G250" s="103" t="str">
        <f t="shared" si="46"/>
        <v/>
      </c>
      <c r="H250" s="36"/>
      <c r="I250" s="103" t="str">
        <f t="shared" si="47"/>
        <v/>
      </c>
      <c r="J250" s="36"/>
      <c r="K250" s="36"/>
      <c r="L250" s="36"/>
      <c r="M250" s="36"/>
      <c r="N250" s="57"/>
      <c r="P250" s="28" t="str">
        <f t="shared" si="48"/>
        <v/>
      </c>
      <c r="Z250" s="31"/>
    </row>
    <row r="251" spans="1:26" ht="15.95" hidden="1" customHeight="1" x14ac:dyDescent="0.15">
      <c r="A251" s="32"/>
      <c r="B251" s="33"/>
      <c r="C251" s="34"/>
      <c r="D251" s="34"/>
      <c r="E251" s="35" t="str">
        <f t="shared" si="49"/>
        <v/>
      </c>
      <c r="F251" s="36"/>
      <c r="G251" s="103" t="str">
        <f t="shared" si="46"/>
        <v/>
      </c>
      <c r="H251" s="36"/>
      <c r="I251" s="103" t="str">
        <f t="shared" si="47"/>
        <v/>
      </c>
      <c r="J251" s="36"/>
      <c r="K251" s="36"/>
      <c r="L251" s="36"/>
      <c r="M251" s="36"/>
      <c r="N251" s="57"/>
      <c r="P251" s="28" t="str">
        <f t="shared" si="48"/>
        <v/>
      </c>
      <c r="Z251" s="31"/>
    </row>
    <row r="252" spans="1:26" ht="15.95" hidden="1" customHeight="1" x14ac:dyDescent="0.15">
      <c r="A252" s="32"/>
      <c r="B252" s="33"/>
      <c r="C252" s="34"/>
      <c r="D252" s="34"/>
      <c r="E252" s="35" t="str">
        <f t="shared" si="49"/>
        <v/>
      </c>
      <c r="F252" s="36"/>
      <c r="G252" s="103" t="str">
        <f t="shared" si="46"/>
        <v/>
      </c>
      <c r="H252" s="36"/>
      <c r="I252" s="103" t="str">
        <f t="shared" si="47"/>
        <v/>
      </c>
      <c r="J252" s="36"/>
      <c r="K252" s="36"/>
      <c r="L252" s="36"/>
      <c r="M252" s="36"/>
      <c r="N252" s="57"/>
      <c r="P252" s="28" t="str">
        <f t="shared" si="48"/>
        <v/>
      </c>
      <c r="Z252" s="31"/>
    </row>
    <row r="253" spans="1:26" ht="15.95" hidden="1" customHeight="1" x14ac:dyDescent="0.15">
      <c r="A253" s="32"/>
      <c r="B253" s="33"/>
      <c r="C253" s="34"/>
      <c r="D253" s="34"/>
      <c r="E253" s="35" t="str">
        <f t="shared" si="49"/>
        <v/>
      </c>
      <c r="F253" s="36"/>
      <c r="G253" s="103" t="str">
        <f t="shared" si="46"/>
        <v/>
      </c>
      <c r="H253" s="36"/>
      <c r="I253" s="103" t="str">
        <f t="shared" si="47"/>
        <v/>
      </c>
      <c r="J253" s="36"/>
      <c r="K253" s="36"/>
      <c r="L253" s="36"/>
      <c r="M253" s="36"/>
      <c r="N253" s="57"/>
      <c r="P253" s="28" t="str">
        <f t="shared" si="48"/>
        <v/>
      </c>
      <c r="Z253" s="31"/>
    </row>
    <row r="254" spans="1:26" ht="15.95" hidden="1" customHeight="1" x14ac:dyDescent="0.15">
      <c r="A254" s="32"/>
      <c r="B254" s="33"/>
      <c r="C254" s="34"/>
      <c r="D254" s="34"/>
      <c r="E254" s="35" t="str">
        <f t="shared" si="49"/>
        <v/>
      </c>
      <c r="F254" s="36"/>
      <c r="G254" s="103" t="str">
        <f t="shared" si="46"/>
        <v/>
      </c>
      <c r="H254" s="36"/>
      <c r="I254" s="103" t="str">
        <f t="shared" si="47"/>
        <v/>
      </c>
      <c r="J254" s="36"/>
      <c r="K254" s="36"/>
      <c r="L254" s="36"/>
      <c r="M254" s="36"/>
      <c r="N254" s="57"/>
      <c r="P254" s="28" t="str">
        <f t="shared" si="48"/>
        <v/>
      </c>
      <c r="Z254" s="31"/>
    </row>
    <row r="255" spans="1:26" ht="15.95" hidden="1" customHeight="1" x14ac:dyDescent="0.15">
      <c r="A255" s="32"/>
      <c r="B255" s="33"/>
      <c r="C255" s="34"/>
      <c r="D255" s="34"/>
      <c r="E255" s="35" t="str">
        <f t="shared" si="49"/>
        <v/>
      </c>
      <c r="F255" s="36"/>
      <c r="G255" s="103" t="str">
        <f t="shared" si="46"/>
        <v/>
      </c>
      <c r="H255" s="36"/>
      <c r="I255" s="103" t="str">
        <f t="shared" si="47"/>
        <v/>
      </c>
      <c r="J255" s="36"/>
      <c r="K255" s="36"/>
      <c r="L255" s="36"/>
      <c r="M255" s="36"/>
      <c r="N255" s="57"/>
      <c r="P255" s="28" t="str">
        <f t="shared" si="48"/>
        <v/>
      </c>
      <c r="Z255" s="31"/>
    </row>
    <row r="256" spans="1:26" ht="15.95" hidden="1" customHeight="1" x14ac:dyDescent="0.15">
      <c r="A256" s="32"/>
      <c r="B256" s="33"/>
      <c r="C256" s="34"/>
      <c r="D256" s="34"/>
      <c r="E256" s="35" t="str">
        <f t="shared" si="49"/>
        <v/>
      </c>
      <c r="F256" s="36"/>
      <c r="G256" s="103" t="str">
        <f t="shared" si="46"/>
        <v/>
      </c>
      <c r="H256" s="36"/>
      <c r="I256" s="103" t="str">
        <f t="shared" si="47"/>
        <v/>
      </c>
      <c r="J256" s="36"/>
      <c r="K256" s="36"/>
      <c r="L256" s="36"/>
      <c r="M256" s="36"/>
      <c r="N256" s="57"/>
      <c r="P256" s="28" t="str">
        <f t="shared" si="48"/>
        <v/>
      </c>
      <c r="Z256" s="31"/>
    </row>
    <row r="257" spans="1:26" ht="15.95" hidden="1" customHeight="1" x14ac:dyDescent="0.15">
      <c r="A257" s="32"/>
      <c r="B257" s="33"/>
      <c r="C257" s="34"/>
      <c r="D257" s="34"/>
      <c r="E257" s="35" t="str">
        <f t="shared" si="49"/>
        <v/>
      </c>
      <c r="F257" s="36"/>
      <c r="G257" s="103" t="str">
        <f t="shared" si="46"/>
        <v/>
      </c>
      <c r="H257" s="36"/>
      <c r="I257" s="103" t="str">
        <f t="shared" si="47"/>
        <v/>
      </c>
      <c r="J257" s="36"/>
      <c r="K257" s="36"/>
      <c r="L257" s="36"/>
      <c r="M257" s="36"/>
      <c r="N257" s="57"/>
      <c r="P257" s="28" t="str">
        <f t="shared" si="48"/>
        <v/>
      </c>
      <c r="Z257" s="31"/>
    </row>
    <row r="258" spans="1:26" ht="15.95" hidden="1" customHeight="1" x14ac:dyDescent="0.15">
      <c r="A258" s="32"/>
      <c r="B258" s="33"/>
      <c r="C258" s="34"/>
      <c r="D258" s="34"/>
      <c r="E258" s="35" t="str">
        <f t="shared" si="49"/>
        <v/>
      </c>
      <c r="F258" s="36"/>
      <c r="G258" s="103" t="str">
        <f t="shared" ref="G258:G321" si="50">IF(F258="","",VLOOKUP(F258,科目一覧表,2,FALSE))</f>
        <v/>
      </c>
      <c r="H258" s="36"/>
      <c r="I258" s="103" t="str">
        <f t="shared" ref="I258:I321" si="51">IF(H258="","",VLOOKUP(H258,補助科目一覧表,2,FALSE))</f>
        <v/>
      </c>
      <c r="J258" s="36"/>
      <c r="K258" s="36"/>
      <c r="L258" s="36"/>
      <c r="M258" s="36"/>
      <c r="N258" s="57"/>
      <c r="P258" s="28" t="str">
        <f t="shared" si="48"/>
        <v/>
      </c>
      <c r="Z258" s="31"/>
    </row>
    <row r="259" spans="1:26" ht="15.95" hidden="1" customHeight="1" x14ac:dyDescent="0.15">
      <c r="A259" s="32"/>
      <c r="B259" s="33"/>
      <c r="C259" s="34"/>
      <c r="D259" s="34"/>
      <c r="E259" s="35" t="str">
        <f t="shared" si="49"/>
        <v/>
      </c>
      <c r="F259" s="36"/>
      <c r="G259" s="103" t="str">
        <f t="shared" si="50"/>
        <v/>
      </c>
      <c r="H259" s="36"/>
      <c r="I259" s="103" t="str">
        <f t="shared" si="51"/>
        <v/>
      </c>
      <c r="J259" s="36"/>
      <c r="K259" s="36"/>
      <c r="L259" s="36"/>
      <c r="M259" s="36"/>
      <c r="N259" s="57"/>
      <c r="P259" s="28" t="str">
        <f t="shared" ref="P259:P298" si="52">IF(B259="","",IF(J259="","",C259-(J259*K259)))</f>
        <v/>
      </c>
      <c r="Z259" s="31"/>
    </row>
    <row r="260" spans="1:26" ht="15.95" hidden="1" customHeight="1" x14ac:dyDescent="0.15">
      <c r="A260" s="32"/>
      <c r="B260" s="33"/>
      <c r="C260" s="34"/>
      <c r="D260" s="34"/>
      <c r="E260" s="35" t="str">
        <f t="shared" ref="E260:E298" si="53">IF(B260="","",E259+D260-C260)</f>
        <v/>
      </c>
      <c r="F260" s="36"/>
      <c r="G260" s="103" t="str">
        <f t="shared" si="50"/>
        <v/>
      </c>
      <c r="H260" s="36"/>
      <c r="I260" s="103" t="str">
        <f t="shared" si="51"/>
        <v/>
      </c>
      <c r="J260" s="36"/>
      <c r="K260" s="36"/>
      <c r="L260" s="36"/>
      <c r="M260" s="36"/>
      <c r="N260" s="57"/>
      <c r="P260" s="28" t="str">
        <f t="shared" si="52"/>
        <v/>
      </c>
      <c r="Z260" s="31"/>
    </row>
    <row r="261" spans="1:26" ht="15.95" hidden="1" customHeight="1" x14ac:dyDescent="0.15">
      <c r="A261" s="32"/>
      <c r="B261" s="33"/>
      <c r="C261" s="34"/>
      <c r="D261" s="34"/>
      <c r="E261" s="35" t="str">
        <f t="shared" si="53"/>
        <v/>
      </c>
      <c r="F261" s="36"/>
      <c r="G261" s="103" t="str">
        <f t="shared" si="50"/>
        <v/>
      </c>
      <c r="H261" s="36"/>
      <c r="I261" s="103" t="str">
        <f t="shared" si="51"/>
        <v/>
      </c>
      <c r="J261" s="36"/>
      <c r="K261" s="36"/>
      <c r="L261" s="36"/>
      <c r="M261" s="36"/>
      <c r="N261" s="57"/>
      <c r="P261" s="28" t="str">
        <f t="shared" si="52"/>
        <v/>
      </c>
      <c r="Z261" s="31"/>
    </row>
    <row r="262" spans="1:26" ht="15.95" hidden="1" customHeight="1" x14ac:dyDescent="0.15">
      <c r="A262" s="32"/>
      <c r="B262" s="33"/>
      <c r="C262" s="34"/>
      <c r="D262" s="34"/>
      <c r="E262" s="35" t="str">
        <f t="shared" si="53"/>
        <v/>
      </c>
      <c r="F262" s="36"/>
      <c r="G262" s="103" t="str">
        <f t="shared" si="50"/>
        <v/>
      </c>
      <c r="H262" s="36"/>
      <c r="I262" s="103" t="str">
        <f t="shared" si="51"/>
        <v/>
      </c>
      <c r="J262" s="36"/>
      <c r="K262" s="36"/>
      <c r="L262" s="36"/>
      <c r="M262" s="36"/>
      <c r="N262" s="57"/>
      <c r="P262" s="28" t="str">
        <f t="shared" si="52"/>
        <v/>
      </c>
      <c r="Z262" s="31"/>
    </row>
    <row r="263" spans="1:26" ht="15.95" hidden="1" customHeight="1" x14ac:dyDescent="0.15">
      <c r="A263" s="32"/>
      <c r="B263" s="33"/>
      <c r="C263" s="34"/>
      <c r="D263" s="34"/>
      <c r="E263" s="35" t="str">
        <f t="shared" si="53"/>
        <v/>
      </c>
      <c r="F263" s="36"/>
      <c r="G263" s="103" t="str">
        <f t="shared" si="50"/>
        <v/>
      </c>
      <c r="H263" s="36"/>
      <c r="I263" s="103" t="str">
        <f t="shared" si="51"/>
        <v/>
      </c>
      <c r="J263" s="36"/>
      <c r="K263" s="36"/>
      <c r="L263" s="36"/>
      <c r="M263" s="36"/>
      <c r="N263" s="57"/>
      <c r="P263" s="28" t="str">
        <f t="shared" si="52"/>
        <v/>
      </c>
      <c r="Z263" s="31"/>
    </row>
    <row r="264" spans="1:26" ht="15.95" hidden="1" customHeight="1" x14ac:dyDescent="0.15">
      <c r="A264" s="32"/>
      <c r="B264" s="33"/>
      <c r="C264" s="34"/>
      <c r="D264" s="34"/>
      <c r="E264" s="35" t="str">
        <f t="shared" si="53"/>
        <v/>
      </c>
      <c r="F264" s="36"/>
      <c r="G264" s="103" t="str">
        <f t="shared" si="50"/>
        <v/>
      </c>
      <c r="H264" s="36"/>
      <c r="I264" s="103" t="str">
        <f t="shared" si="51"/>
        <v/>
      </c>
      <c r="J264" s="36"/>
      <c r="K264" s="36"/>
      <c r="L264" s="36"/>
      <c r="M264" s="36"/>
      <c r="N264" s="57"/>
      <c r="P264" s="28" t="str">
        <f t="shared" si="52"/>
        <v/>
      </c>
      <c r="Z264" s="31"/>
    </row>
    <row r="265" spans="1:26" ht="15.95" hidden="1" customHeight="1" x14ac:dyDescent="0.15">
      <c r="A265" s="32"/>
      <c r="B265" s="33"/>
      <c r="C265" s="34"/>
      <c r="D265" s="34"/>
      <c r="E265" s="35" t="str">
        <f t="shared" si="53"/>
        <v/>
      </c>
      <c r="F265" s="36"/>
      <c r="G265" s="103" t="str">
        <f t="shared" si="50"/>
        <v/>
      </c>
      <c r="H265" s="36"/>
      <c r="I265" s="103" t="str">
        <f t="shared" si="51"/>
        <v/>
      </c>
      <c r="J265" s="36"/>
      <c r="K265" s="36"/>
      <c r="L265" s="36"/>
      <c r="M265" s="36"/>
      <c r="N265" s="57"/>
      <c r="P265" s="28" t="str">
        <f t="shared" si="52"/>
        <v/>
      </c>
      <c r="Z265" s="31"/>
    </row>
    <row r="266" spans="1:26" ht="15.95" hidden="1" customHeight="1" x14ac:dyDescent="0.15">
      <c r="A266" s="32"/>
      <c r="B266" s="33"/>
      <c r="C266" s="34"/>
      <c r="D266" s="34"/>
      <c r="E266" s="35" t="str">
        <f t="shared" si="53"/>
        <v/>
      </c>
      <c r="F266" s="36"/>
      <c r="G266" s="103" t="str">
        <f t="shared" si="50"/>
        <v/>
      </c>
      <c r="H266" s="36"/>
      <c r="I266" s="103" t="str">
        <f t="shared" si="51"/>
        <v/>
      </c>
      <c r="J266" s="36"/>
      <c r="K266" s="36"/>
      <c r="L266" s="36"/>
      <c r="M266" s="36"/>
      <c r="N266" s="57"/>
      <c r="P266" s="28" t="str">
        <f t="shared" si="52"/>
        <v/>
      </c>
      <c r="Z266" s="31"/>
    </row>
    <row r="267" spans="1:26" ht="15.95" hidden="1" customHeight="1" x14ac:dyDescent="0.15">
      <c r="A267" s="32"/>
      <c r="B267" s="33"/>
      <c r="C267" s="34"/>
      <c r="D267" s="34"/>
      <c r="E267" s="35" t="str">
        <f t="shared" si="53"/>
        <v/>
      </c>
      <c r="F267" s="36"/>
      <c r="G267" s="103" t="str">
        <f t="shared" si="50"/>
        <v/>
      </c>
      <c r="H267" s="36"/>
      <c r="I267" s="103" t="str">
        <f t="shared" si="51"/>
        <v/>
      </c>
      <c r="J267" s="36"/>
      <c r="K267" s="36"/>
      <c r="L267" s="36"/>
      <c r="M267" s="36"/>
      <c r="N267" s="57"/>
      <c r="P267" s="28" t="str">
        <f t="shared" si="52"/>
        <v/>
      </c>
      <c r="Z267" s="31"/>
    </row>
    <row r="268" spans="1:26" ht="15.95" hidden="1" customHeight="1" x14ac:dyDescent="0.15">
      <c r="A268" s="32"/>
      <c r="B268" s="33"/>
      <c r="C268" s="34"/>
      <c r="D268" s="34"/>
      <c r="E268" s="35" t="str">
        <f t="shared" si="53"/>
        <v/>
      </c>
      <c r="F268" s="36"/>
      <c r="G268" s="103" t="str">
        <f t="shared" si="50"/>
        <v/>
      </c>
      <c r="H268" s="36"/>
      <c r="I268" s="103" t="str">
        <f t="shared" si="51"/>
        <v/>
      </c>
      <c r="J268" s="36"/>
      <c r="K268" s="36"/>
      <c r="L268" s="36"/>
      <c r="M268" s="36"/>
      <c r="N268" s="57"/>
      <c r="P268" s="28" t="str">
        <f t="shared" si="52"/>
        <v/>
      </c>
      <c r="Z268" s="31"/>
    </row>
    <row r="269" spans="1:26" ht="15.95" hidden="1" customHeight="1" x14ac:dyDescent="0.15">
      <c r="A269" s="32"/>
      <c r="B269" s="33"/>
      <c r="C269" s="34"/>
      <c r="D269" s="34"/>
      <c r="E269" s="35" t="str">
        <f t="shared" si="53"/>
        <v/>
      </c>
      <c r="F269" s="36"/>
      <c r="G269" s="103" t="str">
        <f t="shared" si="50"/>
        <v/>
      </c>
      <c r="H269" s="36"/>
      <c r="I269" s="103" t="str">
        <f t="shared" si="51"/>
        <v/>
      </c>
      <c r="J269" s="36"/>
      <c r="K269" s="36"/>
      <c r="L269" s="36"/>
      <c r="M269" s="36"/>
      <c r="N269" s="57"/>
      <c r="P269" s="28" t="str">
        <f t="shared" si="52"/>
        <v/>
      </c>
      <c r="Z269" s="31"/>
    </row>
    <row r="270" spans="1:26" ht="15.95" hidden="1" customHeight="1" x14ac:dyDescent="0.15">
      <c r="A270" s="32"/>
      <c r="B270" s="33"/>
      <c r="C270" s="34"/>
      <c r="D270" s="34"/>
      <c r="E270" s="35" t="str">
        <f t="shared" si="53"/>
        <v/>
      </c>
      <c r="F270" s="36"/>
      <c r="G270" s="103" t="str">
        <f t="shared" si="50"/>
        <v/>
      </c>
      <c r="H270" s="36"/>
      <c r="I270" s="103" t="str">
        <f t="shared" si="51"/>
        <v/>
      </c>
      <c r="J270" s="36"/>
      <c r="K270" s="36"/>
      <c r="L270" s="36"/>
      <c r="M270" s="36"/>
      <c r="N270" s="57"/>
      <c r="P270" s="28" t="str">
        <f t="shared" si="52"/>
        <v/>
      </c>
      <c r="Z270" s="31"/>
    </row>
    <row r="271" spans="1:26" ht="15.95" hidden="1" customHeight="1" x14ac:dyDescent="0.15">
      <c r="A271" s="32"/>
      <c r="B271" s="33"/>
      <c r="C271" s="34"/>
      <c r="D271" s="34"/>
      <c r="E271" s="35" t="str">
        <f t="shared" si="53"/>
        <v/>
      </c>
      <c r="F271" s="36"/>
      <c r="G271" s="103" t="str">
        <f t="shared" si="50"/>
        <v/>
      </c>
      <c r="H271" s="36"/>
      <c r="I271" s="103" t="str">
        <f t="shared" si="51"/>
        <v/>
      </c>
      <c r="J271" s="36"/>
      <c r="K271" s="36"/>
      <c r="L271" s="36"/>
      <c r="M271" s="36"/>
      <c r="N271" s="57"/>
      <c r="P271" s="28" t="str">
        <f t="shared" si="52"/>
        <v/>
      </c>
      <c r="Z271" s="31"/>
    </row>
    <row r="272" spans="1:26" ht="15.95" hidden="1" customHeight="1" x14ac:dyDescent="0.15">
      <c r="A272" s="32"/>
      <c r="B272" s="33"/>
      <c r="C272" s="34"/>
      <c r="D272" s="34"/>
      <c r="E272" s="35" t="str">
        <f t="shared" si="53"/>
        <v/>
      </c>
      <c r="F272" s="36"/>
      <c r="G272" s="103" t="str">
        <f t="shared" si="50"/>
        <v/>
      </c>
      <c r="H272" s="36"/>
      <c r="I272" s="103" t="str">
        <f t="shared" si="51"/>
        <v/>
      </c>
      <c r="J272" s="36"/>
      <c r="K272" s="36"/>
      <c r="L272" s="36"/>
      <c r="M272" s="36"/>
      <c r="N272" s="57"/>
      <c r="P272" s="28" t="str">
        <f t="shared" si="52"/>
        <v/>
      </c>
      <c r="Z272" s="31"/>
    </row>
    <row r="273" spans="1:26" ht="15.95" hidden="1" customHeight="1" x14ac:dyDescent="0.15">
      <c r="A273" s="32"/>
      <c r="B273" s="33"/>
      <c r="C273" s="34"/>
      <c r="D273" s="34"/>
      <c r="E273" s="35" t="str">
        <f t="shared" si="53"/>
        <v/>
      </c>
      <c r="F273" s="36"/>
      <c r="G273" s="103" t="str">
        <f t="shared" si="50"/>
        <v/>
      </c>
      <c r="H273" s="36"/>
      <c r="I273" s="103" t="str">
        <f t="shared" si="51"/>
        <v/>
      </c>
      <c r="J273" s="36"/>
      <c r="K273" s="36"/>
      <c r="L273" s="36"/>
      <c r="M273" s="36"/>
      <c r="N273" s="57"/>
      <c r="P273" s="28" t="str">
        <f t="shared" si="52"/>
        <v/>
      </c>
      <c r="Z273" s="31"/>
    </row>
    <row r="274" spans="1:26" ht="15.95" hidden="1" customHeight="1" x14ac:dyDescent="0.15">
      <c r="A274" s="32"/>
      <c r="B274" s="33"/>
      <c r="C274" s="34"/>
      <c r="D274" s="34"/>
      <c r="E274" s="35" t="str">
        <f t="shared" si="53"/>
        <v/>
      </c>
      <c r="F274" s="36"/>
      <c r="G274" s="103" t="str">
        <f t="shared" si="50"/>
        <v/>
      </c>
      <c r="H274" s="36"/>
      <c r="I274" s="103" t="str">
        <f t="shared" si="51"/>
        <v/>
      </c>
      <c r="J274" s="36"/>
      <c r="K274" s="36"/>
      <c r="L274" s="36"/>
      <c r="M274" s="36"/>
      <c r="N274" s="57"/>
      <c r="P274" s="28" t="str">
        <f t="shared" si="52"/>
        <v/>
      </c>
      <c r="Z274" s="31"/>
    </row>
    <row r="275" spans="1:26" ht="15.95" hidden="1" customHeight="1" x14ac:dyDescent="0.15">
      <c r="A275" s="32"/>
      <c r="B275" s="33"/>
      <c r="C275" s="34"/>
      <c r="D275" s="34"/>
      <c r="E275" s="35" t="str">
        <f t="shared" si="53"/>
        <v/>
      </c>
      <c r="F275" s="36"/>
      <c r="G275" s="103" t="str">
        <f t="shared" si="50"/>
        <v/>
      </c>
      <c r="H275" s="36"/>
      <c r="I275" s="103" t="str">
        <f t="shared" si="51"/>
        <v/>
      </c>
      <c r="J275" s="36"/>
      <c r="K275" s="36"/>
      <c r="L275" s="36"/>
      <c r="M275" s="36"/>
      <c r="N275" s="57"/>
      <c r="P275" s="28" t="str">
        <f t="shared" si="52"/>
        <v/>
      </c>
      <c r="Z275" s="31"/>
    </row>
    <row r="276" spans="1:26" ht="15.95" hidden="1" customHeight="1" x14ac:dyDescent="0.15">
      <c r="A276" s="32"/>
      <c r="B276" s="33"/>
      <c r="C276" s="34"/>
      <c r="D276" s="34"/>
      <c r="E276" s="35" t="str">
        <f t="shared" si="53"/>
        <v/>
      </c>
      <c r="F276" s="36"/>
      <c r="G276" s="103" t="str">
        <f t="shared" si="50"/>
        <v/>
      </c>
      <c r="H276" s="36"/>
      <c r="I276" s="103" t="str">
        <f t="shared" si="51"/>
        <v/>
      </c>
      <c r="J276" s="36"/>
      <c r="K276" s="36"/>
      <c r="L276" s="36"/>
      <c r="M276" s="36"/>
      <c r="N276" s="57"/>
      <c r="P276" s="28" t="str">
        <f t="shared" si="52"/>
        <v/>
      </c>
      <c r="Z276" s="31"/>
    </row>
    <row r="277" spans="1:26" ht="15.95" hidden="1" customHeight="1" x14ac:dyDescent="0.15">
      <c r="A277" s="32"/>
      <c r="B277" s="33"/>
      <c r="C277" s="34"/>
      <c r="D277" s="34"/>
      <c r="E277" s="35" t="str">
        <f t="shared" si="53"/>
        <v/>
      </c>
      <c r="F277" s="36"/>
      <c r="G277" s="103" t="str">
        <f t="shared" si="50"/>
        <v/>
      </c>
      <c r="H277" s="36"/>
      <c r="I277" s="103" t="str">
        <f t="shared" si="51"/>
        <v/>
      </c>
      <c r="J277" s="36"/>
      <c r="K277" s="36"/>
      <c r="L277" s="36"/>
      <c r="M277" s="36"/>
      <c r="N277" s="57"/>
      <c r="P277" s="28" t="str">
        <f t="shared" si="52"/>
        <v/>
      </c>
      <c r="Z277" s="31"/>
    </row>
    <row r="278" spans="1:26" ht="15.95" hidden="1" customHeight="1" x14ac:dyDescent="0.15">
      <c r="A278" s="32"/>
      <c r="B278" s="33"/>
      <c r="C278" s="34"/>
      <c r="D278" s="34"/>
      <c r="E278" s="35" t="str">
        <f t="shared" si="53"/>
        <v/>
      </c>
      <c r="F278" s="36"/>
      <c r="G278" s="103" t="str">
        <f t="shared" si="50"/>
        <v/>
      </c>
      <c r="H278" s="36"/>
      <c r="I278" s="103" t="str">
        <f t="shared" si="51"/>
        <v/>
      </c>
      <c r="J278" s="36"/>
      <c r="K278" s="36"/>
      <c r="L278" s="36"/>
      <c r="M278" s="36"/>
      <c r="N278" s="57"/>
      <c r="P278" s="28" t="str">
        <f t="shared" si="52"/>
        <v/>
      </c>
      <c r="Z278" s="31"/>
    </row>
    <row r="279" spans="1:26" ht="15.95" hidden="1" customHeight="1" x14ac:dyDescent="0.15">
      <c r="A279" s="32"/>
      <c r="B279" s="33"/>
      <c r="C279" s="34"/>
      <c r="D279" s="34"/>
      <c r="E279" s="35" t="str">
        <f t="shared" si="53"/>
        <v/>
      </c>
      <c r="F279" s="36"/>
      <c r="G279" s="103" t="str">
        <f t="shared" si="50"/>
        <v/>
      </c>
      <c r="H279" s="36"/>
      <c r="I279" s="103" t="str">
        <f t="shared" si="51"/>
        <v/>
      </c>
      <c r="J279" s="36"/>
      <c r="K279" s="36"/>
      <c r="L279" s="36"/>
      <c r="M279" s="36"/>
      <c r="N279" s="57"/>
      <c r="P279" s="28" t="str">
        <f t="shared" si="52"/>
        <v/>
      </c>
      <c r="Z279" s="31"/>
    </row>
    <row r="280" spans="1:26" ht="15.95" hidden="1" customHeight="1" x14ac:dyDescent="0.15">
      <c r="A280" s="32"/>
      <c r="B280" s="33"/>
      <c r="C280" s="34"/>
      <c r="D280" s="34"/>
      <c r="E280" s="35" t="str">
        <f t="shared" si="53"/>
        <v/>
      </c>
      <c r="F280" s="36"/>
      <c r="G280" s="103" t="str">
        <f t="shared" si="50"/>
        <v/>
      </c>
      <c r="H280" s="36"/>
      <c r="I280" s="103" t="str">
        <f t="shared" si="51"/>
        <v/>
      </c>
      <c r="J280" s="36"/>
      <c r="K280" s="36"/>
      <c r="L280" s="36"/>
      <c r="M280" s="36"/>
      <c r="N280" s="57"/>
      <c r="P280" s="28" t="str">
        <f t="shared" si="52"/>
        <v/>
      </c>
      <c r="Z280" s="31"/>
    </row>
    <row r="281" spans="1:26" ht="15.95" hidden="1" customHeight="1" x14ac:dyDescent="0.15">
      <c r="A281" s="32"/>
      <c r="B281" s="33"/>
      <c r="C281" s="34"/>
      <c r="D281" s="34"/>
      <c r="E281" s="35" t="str">
        <f t="shared" si="53"/>
        <v/>
      </c>
      <c r="F281" s="36"/>
      <c r="G281" s="103" t="str">
        <f t="shared" si="50"/>
        <v/>
      </c>
      <c r="H281" s="36"/>
      <c r="I281" s="103" t="str">
        <f t="shared" si="51"/>
        <v/>
      </c>
      <c r="J281" s="36"/>
      <c r="K281" s="36"/>
      <c r="L281" s="36"/>
      <c r="M281" s="36"/>
      <c r="N281" s="57"/>
      <c r="P281" s="28" t="str">
        <f t="shared" si="52"/>
        <v/>
      </c>
      <c r="Z281" s="31"/>
    </row>
    <row r="282" spans="1:26" ht="15.95" hidden="1" customHeight="1" x14ac:dyDescent="0.15">
      <c r="A282" s="32"/>
      <c r="B282" s="33"/>
      <c r="C282" s="34"/>
      <c r="D282" s="34"/>
      <c r="E282" s="35" t="str">
        <f t="shared" si="53"/>
        <v/>
      </c>
      <c r="F282" s="36"/>
      <c r="G282" s="103" t="str">
        <f t="shared" si="50"/>
        <v/>
      </c>
      <c r="H282" s="36"/>
      <c r="I282" s="103" t="str">
        <f t="shared" si="51"/>
        <v/>
      </c>
      <c r="J282" s="36"/>
      <c r="K282" s="36"/>
      <c r="L282" s="36"/>
      <c r="M282" s="36"/>
      <c r="N282" s="57"/>
      <c r="P282" s="28" t="str">
        <f t="shared" si="52"/>
        <v/>
      </c>
      <c r="Z282" s="31"/>
    </row>
    <row r="283" spans="1:26" ht="15.95" hidden="1" customHeight="1" x14ac:dyDescent="0.15">
      <c r="A283" s="32"/>
      <c r="B283" s="33"/>
      <c r="C283" s="34"/>
      <c r="D283" s="34"/>
      <c r="E283" s="35" t="str">
        <f t="shared" si="53"/>
        <v/>
      </c>
      <c r="F283" s="36"/>
      <c r="G283" s="103" t="str">
        <f t="shared" si="50"/>
        <v/>
      </c>
      <c r="H283" s="36"/>
      <c r="I283" s="103" t="str">
        <f t="shared" si="51"/>
        <v/>
      </c>
      <c r="J283" s="36"/>
      <c r="K283" s="36"/>
      <c r="L283" s="36"/>
      <c r="M283" s="36"/>
      <c r="N283" s="57"/>
      <c r="P283" s="28" t="str">
        <f t="shared" si="52"/>
        <v/>
      </c>
      <c r="Z283" s="31"/>
    </row>
    <row r="284" spans="1:26" ht="15.95" hidden="1" customHeight="1" x14ac:dyDescent="0.15">
      <c r="A284" s="32"/>
      <c r="B284" s="33"/>
      <c r="C284" s="34"/>
      <c r="D284" s="34"/>
      <c r="E284" s="35" t="str">
        <f t="shared" si="53"/>
        <v/>
      </c>
      <c r="F284" s="36"/>
      <c r="G284" s="103" t="str">
        <f t="shared" si="50"/>
        <v/>
      </c>
      <c r="H284" s="36"/>
      <c r="I284" s="103" t="str">
        <f t="shared" si="51"/>
        <v/>
      </c>
      <c r="J284" s="36"/>
      <c r="K284" s="36"/>
      <c r="L284" s="36"/>
      <c r="M284" s="36"/>
      <c r="N284" s="57"/>
      <c r="P284" s="28" t="str">
        <f t="shared" si="52"/>
        <v/>
      </c>
      <c r="Z284" s="31"/>
    </row>
    <row r="285" spans="1:26" ht="15.95" hidden="1" customHeight="1" x14ac:dyDescent="0.15">
      <c r="A285" s="32"/>
      <c r="B285" s="33"/>
      <c r="C285" s="34"/>
      <c r="D285" s="34"/>
      <c r="E285" s="35" t="str">
        <f t="shared" si="53"/>
        <v/>
      </c>
      <c r="F285" s="36"/>
      <c r="G285" s="103" t="str">
        <f t="shared" si="50"/>
        <v/>
      </c>
      <c r="H285" s="36"/>
      <c r="I285" s="103" t="str">
        <f t="shared" si="51"/>
        <v/>
      </c>
      <c r="J285" s="36"/>
      <c r="K285" s="36"/>
      <c r="L285" s="36"/>
      <c r="M285" s="36"/>
      <c r="N285" s="57"/>
      <c r="P285" s="28" t="str">
        <f t="shared" si="52"/>
        <v/>
      </c>
      <c r="Z285" s="31"/>
    </row>
    <row r="286" spans="1:26" ht="15.95" hidden="1" customHeight="1" x14ac:dyDescent="0.15">
      <c r="A286" s="32"/>
      <c r="B286" s="33"/>
      <c r="C286" s="34"/>
      <c r="D286" s="34"/>
      <c r="E286" s="35" t="str">
        <f t="shared" si="53"/>
        <v/>
      </c>
      <c r="F286" s="36"/>
      <c r="G286" s="103" t="str">
        <f t="shared" si="50"/>
        <v/>
      </c>
      <c r="H286" s="36"/>
      <c r="I286" s="103" t="str">
        <f t="shared" si="51"/>
        <v/>
      </c>
      <c r="J286" s="36"/>
      <c r="K286" s="36"/>
      <c r="L286" s="36"/>
      <c r="M286" s="36"/>
      <c r="N286" s="57"/>
      <c r="P286" s="28" t="str">
        <f t="shared" si="52"/>
        <v/>
      </c>
      <c r="Z286" s="31"/>
    </row>
    <row r="287" spans="1:26" ht="15.95" hidden="1" customHeight="1" x14ac:dyDescent="0.15">
      <c r="A287" s="32"/>
      <c r="B287" s="33"/>
      <c r="C287" s="34"/>
      <c r="D287" s="34"/>
      <c r="E287" s="35" t="str">
        <f t="shared" si="53"/>
        <v/>
      </c>
      <c r="F287" s="36"/>
      <c r="G287" s="103" t="str">
        <f t="shared" si="50"/>
        <v/>
      </c>
      <c r="H287" s="36"/>
      <c r="I287" s="103" t="str">
        <f t="shared" si="51"/>
        <v/>
      </c>
      <c r="J287" s="36"/>
      <c r="K287" s="36"/>
      <c r="L287" s="36"/>
      <c r="M287" s="36"/>
      <c r="N287" s="57"/>
      <c r="P287" s="28" t="str">
        <f t="shared" si="52"/>
        <v/>
      </c>
      <c r="Z287" s="31"/>
    </row>
    <row r="288" spans="1:26" ht="15.95" hidden="1" customHeight="1" x14ac:dyDescent="0.15">
      <c r="A288" s="32"/>
      <c r="B288" s="33"/>
      <c r="C288" s="34"/>
      <c r="D288" s="34"/>
      <c r="E288" s="35" t="str">
        <f t="shared" si="53"/>
        <v/>
      </c>
      <c r="F288" s="36"/>
      <c r="G288" s="103" t="str">
        <f t="shared" si="50"/>
        <v/>
      </c>
      <c r="H288" s="36"/>
      <c r="I288" s="103" t="str">
        <f t="shared" si="51"/>
        <v/>
      </c>
      <c r="J288" s="36"/>
      <c r="K288" s="36"/>
      <c r="L288" s="36"/>
      <c r="M288" s="36"/>
      <c r="N288" s="57"/>
      <c r="P288" s="28" t="str">
        <f t="shared" si="52"/>
        <v/>
      </c>
      <c r="Z288" s="31"/>
    </row>
    <row r="289" spans="1:28" ht="15.95" hidden="1" customHeight="1" x14ac:dyDescent="0.15">
      <c r="A289" s="32"/>
      <c r="B289" s="33"/>
      <c r="C289" s="34"/>
      <c r="D289" s="34"/>
      <c r="E289" s="35" t="str">
        <f t="shared" si="53"/>
        <v/>
      </c>
      <c r="F289" s="36"/>
      <c r="G289" s="103" t="str">
        <f t="shared" si="50"/>
        <v/>
      </c>
      <c r="H289" s="36"/>
      <c r="I289" s="103" t="str">
        <f t="shared" si="51"/>
        <v/>
      </c>
      <c r="J289" s="36"/>
      <c r="K289" s="36"/>
      <c r="L289" s="36"/>
      <c r="M289" s="36"/>
      <c r="N289" s="57"/>
      <c r="P289" s="28" t="str">
        <f t="shared" si="52"/>
        <v/>
      </c>
      <c r="Z289" s="31"/>
    </row>
    <row r="290" spans="1:28" ht="15.95" hidden="1" customHeight="1" x14ac:dyDescent="0.15">
      <c r="A290" s="32"/>
      <c r="B290" s="33"/>
      <c r="C290" s="34"/>
      <c r="D290" s="34"/>
      <c r="E290" s="35" t="str">
        <f t="shared" si="53"/>
        <v/>
      </c>
      <c r="F290" s="36"/>
      <c r="G290" s="103" t="str">
        <f t="shared" si="50"/>
        <v/>
      </c>
      <c r="H290" s="36"/>
      <c r="I290" s="103" t="str">
        <f t="shared" si="51"/>
        <v/>
      </c>
      <c r="J290" s="36"/>
      <c r="K290" s="36"/>
      <c r="L290" s="36"/>
      <c r="M290" s="36"/>
      <c r="N290" s="57"/>
      <c r="P290" s="28" t="str">
        <f t="shared" si="52"/>
        <v/>
      </c>
      <c r="Z290" s="31"/>
    </row>
    <row r="291" spans="1:28" ht="15.95" hidden="1" customHeight="1" x14ac:dyDescent="0.15">
      <c r="A291" s="32"/>
      <c r="B291" s="33"/>
      <c r="C291" s="34"/>
      <c r="D291" s="34"/>
      <c r="E291" s="35" t="str">
        <f t="shared" si="53"/>
        <v/>
      </c>
      <c r="F291" s="36"/>
      <c r="G291" s="103" t="str">
        <f t="shared" si="50"/>
        <v/>
      </c>
      <c r="H291" s="36"/>
      <c r="I291" s="103" t="str">
        <f t="shared" si="51"/>
        <v/>
      </c>
      <c r="J291" s="36"/>
      <c r="K291" s="36"/>
      <c r="L291" s="36"/>
      <c r="M291" s="36"/>
      <c r="N291" s="57"/>
      <c r="P291" s="28" t="str">
        <f t="shared" si="52"/>
        <v/>
      </c>
      <c r="Z291" s="31"/>
    </row>
    <row r="292" spans="1:28" ht="15.95" hidden="1" customHeight="1" x14ac:dyDescent="0.15">
      <c r="A292" s="32"/>
      <c r="B292" s="33"/>
      <c r="C292" s="34"/>
      <c r="D292" s="34"/>
      <c r="E292" s="35" t="str">
        <f t="shared" si="53"/>
        <v/>
      </c>
      <c r="F292" s="36"/>
      <c r="G292" s="103" t="str">
        <f t="shared" si="50"/>
        <v/>
      </c>
      <c r="H292" s="36"/>
      <c r="I292" s="103" t="str">
        <f t="shared" si="51"/>
        <v/>
      </c>
      <c r="J292" s="36"/>
      <c r="K292" s="36"/>
      <c r="L292" s="36"/>
      <c r="M292" s="36"/>
      <c r="N292" s="57"/>
      <c r="P292" s="28" t="str">
        <f t="shared" si="52"/>
        <v/>
      </c>
      <c r="Z292" s="31"/>
    </row>
    <row r="293" spans="1:28" ht="15.95" hidden="1" customHeight="1" x14ac:dyDescent="0.15">
      <c r="A293" s="32"/>
      <c r="B293" s="33"/>
      <c r="C293" s="34"/>
      <c r="D293" s="34"/>
      <c r="E293" s="35" t="str">
        <f t="shared" si="53"/>
        <v/>
      </c>
      <c r="F293" s="36"/>
      <c r="G293" s="103" t="str">
        <f t="shared" si="50"/>
        <v/>
      </c>
      <c r="H293" s="36"/>
      <c r="I293" s="103" t="str">
        <f t="shared" si="51"/>
        <v/>
      </c>
      <c r="J293" s="36"/>
      <c r="K293" s="36"/>
      <c r="L293" s="36"/>
      <c r="M293" s="36"/>
      <c r="N293" s="57"/>
      <c r="P293" s="28" t="str">
        <f t="shared" si="52"/>
        <v/>
      </c>
      <c r="Z293" s="31"/>
    </row>
    <row r="294" spans="1:28" ht="15.95" hidden="1" customHeight="1" x14ac:dyDescent="0.15">
      <c r="A294" s="32"/>
      <c r="B294" s="33"/>
      <c r="C294" s="34"/>
      <c r="D294" s="34"/>
      <c r="E294" s="35" t="str">
        <f t="shared" si="53"/>
        <v/>
      </c>
      <c r="F294" s="36"/>
      <c r="G294" s="103" t="str">
        <f t="shared" si="50"/>
        <v/>
      </c>
      <c r="H294" s="36"/>
      <c r="I294" s="103" t="str">
        <f t="shared" si="51"/>
        <v/>
      </c>
      <c r="J294" s="36"/>
      <c r="K294" s="36"/>
      <c r="L294" s="36"/>
      <c r="M294" s="36"/>
      <c r="N294" s="57"/>
      <c r="P294" s="28" t="str">
        <f t="shared" si="52"/>
        <v/>
      </c>
      <c r="Z294" s="31"/>
    </row>
    <row r="295" spans="1:28" ht="15.95" hidden="1" customHeight="1" x14ac:dyDescent="0.15">
      <c r="A295" s="32"/>
      <c r="B295" s="33"/>
      <c r="C295" s="34"/>
      <c r="D295" s="34"/>
      <c r="E295" s="35" t="str">
        <f t="shared" si="53"/>
        <v/>
      </c>
      <c r="F295" s="36"/>
      <c r="G295" s="103" t="str">
        <f t="shared" si="50"/>
        <v/>
      </c>
      <c r="H295" s="36"/>
      <c r="I295" s="103" t="str">
        <f t="shared" si="51"/>
        <v/>
      </c>
      <c r="J295" s="36"/>
      <c r="K295" s="36"/>
      <c r="L295" s="36"/>
      <c r="M295" s="36"/>
      <c r="N295" s="57"/>
      <c r="P295" s="28" t="str">
        <f t="shared" si="52"/>
        <v/>
      </c>
      <c r="Z295" s="31"/>
    </row>
    <row r="296" spans="1:28" ht="15.95" hidden="1" customHeight="1" x14ac:dyDescent="0.15">
      <c r="A296" s="32"/>
      <c r="B296" s="33"/>
      <c r="C296" s="34"/>
      <c r="D296" s="34"/>
      <c r="E296" s="35" t="str">
        <f t="shared" si="53"/>
        <v/>
      </c>
      <c r="F296" s="36"/>
      <c r="G296" s="103" t="str">
        <f t="shared" si="50"/>
        <v/>
      </c>
      <c r="H296" s="36"/>
      <c r="I296" s="103" t="str">
        <f t="shared" si="51"/>
        <v/>
      </c>
      <c r="J296" s="36"/>
      <c r="K296" s="36"/>
      <c r="L296" s="36"/>
      <c r="M296" s="36"/>
      <c r="N296" s="57"/>
      <c r="P296" s="28" t="str">
        <f t="shared" si="52"/>
        <v/>
      </c>
      <c r="Z296" s="31"/>
    </row>
    <row r="297" spans="1:28" ht="15.95" hidden="1" customHeight="1" x14ac:dyDescent="0.15">
      <c r="A297" s="32"/>
      <c r="B297" s="33"/>
      <c r="C297" s="34"/>
      <c r="D297" s="34"/>
      <c r="E297" s="35" t="str">
        <f t="shared" si="53"/>
        <v/>
      </c>
      <c r="F297" s="36"/>
      <c r="G297" s="103" t="str">
        <f t="shared" si="50"/>
        <v/>
      </c>
      <c r="H297" s="36"/>
      <c r="I297" s="103" t="str">
        <f t="shared" si="51"/>
        <v/>
      </c>
      <c r="J297" s="36"/>
      <c r="K297" s="36"/>
      <c r="L297" s="36"/>
      <c r="M297" s="36"/>
      <c r="N297" s="57"/>
      <c r="P297" s="28" t="str">
        <f t="shared" si="52"/>
        <v/>
      </c>
      <c r="Z297" s="31"/>
    </row>
    <row r="298" spans="1:28" ht="15.95" hidden="1" customHeight="1" x14ac:dyDescent="0.15">
      <c r="A298" s="32"/>
      <c r="B298" s="33"/>
      <c r="C298" s="34"/>
      <c r="D298" s="34"/>
      <c r="E298" s="35" t="str">
        <f t="shared" si="53"/>
        <v/>
      </c>
      <c r="F298" s="36"/>
      <c r="G298" s="103" t="str">
        <f t="shared" si="50"/>
        <v/>
      </c>
      <c r="H298" s="36"/>
      <c r="I298" s="103" t="str">
        <f t="shared" si="51"/>
        <v/>
      </c>
      <c r="J298" s="36"/>
      <c r="K298" s="36"/>
      <c r="L298" s="36"/>
      <c r="M298" s="36"/>
      <c r="N298" s="57"/>
      <c r="P298" s="28" t="str">
        <f t="shared" si="52"/>
        <v/>
      </c>
      <c r="Q298" s="31"/>
      <c r="Z298" s="31"/>
    </row>
    <row r="299" spans="1:28" ht="15.95" hidden="1" customHeight="1" x14ac:dyDescent="0.15">
      <c r="A299" s="32"/>
      <c r="B299" s="33"/>
      <c r="C299" s="34"/>
      <c r="D299" s="34"/>
      <c r="E299" s="35" t="str">
        <f t="shared" ref="E299:E362" si="54">IF(B299="","",E298+D299-C299)</f>
        <v/>
      </c>
      <c r="F299" s="36"/>
      <c r="G299" s="103" t="str">
        <f t="shared" si="50"/>
        <v/>
      </c>
      <c r="H299" s="36"/>
      <c r="I299" s="103" t="str">
        <f t="shared" si="51"/>
        <v/>
      </c>
      <c r="J299" s="36"/>
      <c r="K299" s="36"/>
      <c r="L299" s="36"/>
      <c r="M299" s="36"/>
      <c r="N299" s="57"/>
      <c r="P299" s="28" t="str">
        <f t="shared" ref="P299:P362" si="55">IF(B299="","",IF(J299="","",C299-(J299*K299)))</f>
        <v/>
      </c>
      <c r="Q299" s="31"/>
      <c r="Z299" s="31"/>
      <c r="AA299" s="31"/>
      <c r="AB299" s="31"/>
    </row>
    <row r="300" spans="1:28" ht="15.95" hidden="1" customHeight="1" x14ac:dyDescent="0.15">
      <c r="A300" s="32"/>
      <c r="B300" s="33"/>
      <c r="C300" s="34"/>
      <c r="D300" s="34"/>
      <c r="E300" s="35" t="str">
        <f t="shared" si="54"/>
        <v/>
      </c>
      <c r="F300" s="36"/>
      <c r="G300" s="103" t="str">
        <f t="shared" si="50"/>
        <v/>
      </c>
      <c r="H300" s="36"/>
      <c r="I300" s="103" t="str">
        <f t="shared" si="51"/>
        <v/>
      </c>
      <c r="J300" s="36"/>
      <c r="K300" s="36"/>
      <c r="L300" s="36"/>
      <c r="M300" s="36"/>
      <c r="N300" s="57"/>
      <c r="P300" s="28" t="str">
        <f t="shared" si="55"/>
        <v/>
      </c>
      <c r="Q300" s="31"/>
      <c r="Z300" s="31"/>
      <c r="AA300" s="31"/>
      <c r="AB300" s="31"/>
    </row>
    <row r="301" spans="1:28" ht="15.95" hidden="1" customHeight="1" x14ac:dyDescent="0.15">
      <c r="A301" s="32"/>
      <c r="B301" s="33"/>
      <c r="C301" s="34"/>
      <c r="D301" s="34"/>
      <c r="E301" s="35" t="str">
        <f t="shared" si="54"/>
        <v/>
      </c>
      <c r="F301" s="36"/>
      <c r="G301" s="103" t="str">
        <f t="shared" si="50"/>
        <v/>
      </c>
      <c r="H301" s="36"/>
      <c r="I301" s="103" t="str">
        <f t="shared" si="51"/>
        <v/>
      </c>
      <c r="J301" s="36"/>
      <c r="K301" s="36"/>
      <c r="L301" s="36"/>
      <c r="M301" s="36"/>
      <c r="N301" s="57"/>
      <c r="P301" s="28" t="str">
        <f t="shared" si="55"/>
        <v/>
      </c>
      <c r="Q301" s="31"/>
      <c r="Z301" s="31"/>
      <c r="AA301" s="31"/>
      <c r="AB301" s="31"/>
    </row>
    <row r="302" spans="1:28" ht="15.95" hidden="1" customHeight="1" x14ac:dyDescent="0.15">
      <c r="A302" s="32"/>
      <c r="B302" s="33"/>
      <c r="C302" s="34"/>
      <c r="D302" s="34"/>
      <c r="E302" s="35" t="str">
        <f t="shared" si="54"/>
        <v/>
      </c>
      <c r="F302" s="36"/>
      <c r="G302" s="103" t="str">
        <f t="shared" si="50"/>
        <v/>
      </c>
      <c r="H302" s="36"/>
      <c r="I302" s="103" t="str">
        <f t="shared" si="51"/>
        <v/>
      </c>
      <c r="J302" s="36"/>
      <c r="K302" s="36"/>
      <c r="L302" s="36"/>
      <c r="M302" s="36"/>
      <c r="N302" s="57"/>
      <c r="P302" s="28" t="str">
        <f t="shared" si="55"/>
        <v/>
      </c>
      <c r="Q302" s="31"/>
      <c r="Z302" s="31"/>
      <c r="AA302" s="31"/>
      <c r="AB302" s="31"/>
    </row>
    <row r="303" spans="1:28" ht="15.95" hidden="1" customHeight="1" x14ac:dyDescent="0.15">
      <c r="A303" s="32"/>
      <c r="B303" s="33"/>
      <c r="C303" s="34"/>
      <c r="D303" s="34"/>
      <c r="E303" s="35" t="str">
        <f t="shared" si="54"/>
        <v/>
      </c>
      <c r="F303" s="36"/>
      <c r="G303" s="103" t="str">
        <f t="shared" si="50"/>
        <v/>
      </c>
      <c r="H303" s="36"/>
      <c r="I303" s="103" t="str">
        <f t="shared" si="51"/>
        <v/>
      </c>
      <c r="J303" s="36"/>
      <c r="K303" s="36"/>
      <c r="L303" s="36"/>
      <c r="M303" s="36"/>
      <c r="N303" s="57"/>
      <c r="P303" s="28" t="str">
        <f t="shared" si="55"/>
        <v/>
      </c>
      <c r="Q303" s="31"/>
      <c r="Z303" s="31"/>
      <c r="AA303" s="31"/>
      <c r="AB303" s="31"/>
    </row>
    <row r="304" spans="1:28" ht="15.95" hidden="1" customHeight="1" x14ac:dyDescent="0.15">
      <c r="A304" s="32"/>
      <c r="B304" s="33"/>
      <c r="C304" s="34"/>
      <c r="D304" s="34"/>
      <c r="E304" s="35" t="str">
        <f t="shared" si="54"/>
        <v/>
      </c>
      <c r="F304" s="36"/>
      <c r="G304" s="103" t="str">
        <f t="shared" si="50"/>
        <v/>
      </c>
      <c r="H304" s="36"/>
      <c r="I304" s="103" t="str">
        <f t="shared" si="51"/>
        <v/>
      </c>
      <c r="J304" s="36"/>
      <c r="K304" s="36"/>
      <c r="L304" s="36"/>
      <c r="M304" s="36"/>
      <c r="N304" s="57"/>
      <c r="P304" s="28" t="str">
        <f t="shared" si="55"/>
        <v/>
      </c>
      <c r="Q304" s="31"/>
      <c r="Z304" s="31"/>
      <c r="AA304" s="31"/>
      <c r="AB304" s="31"/>
    </row>
    <row r="305" spans="1:28" ht="15.95" hidden="1" customHeight="1" x14ac:dyDescent="0.15">
      <c r="A305" s="32"/>
      <c r="B305" s="33"/>
      <c r="C305" s="34"/>
      <c r="D305" s="34"/>
      <c r="E305" s="35" t="str">
        <f t="shared" si="54"/>
        <v/>
      </c>
      <c r="F305" s="36"/>
      <c r="G305" s="103" t="str">
        <f t="shared" si="50"/>
        <v/>
      </c>
      <c r="H305" s="36"/>
      <c r="I305" s="103" t="str">
        <f t="shared" si="51"/>
        <v/>
      </c>
      <c r="J305" s="36"/>
      <c r="K305" s="36"/>
      <c r="L305" s="36"/>
      <c r="M305" s="36"/>
      <c r="N305" s="57"/>
      <c r="P305" s="28" t="str">
        <f t="shared" si="55"/>
        <v/>
      </c>
      <c r="Q305" s="31"/>
      <c r="Z305" s="31"/>
      <c r="AA305" s="31"/>
      <c r="AB305" s="31"/>
    </row>
    <row r="306" spans="1:28" ht="15.95" hidden="1" customHeight="1" x14ac:dyDescent="0.15">
      <c r="A306" s="32"/>
      <c r="B306" s="33"/>
      <c r="C306" s="34"/>
      <c r="D306" s="34"/>
      <c r="E306" s="35" t="str">
        <f t="shared" si="54"/>
        <v/>
      </c>
      <c r="F306" s="36"/>
      <c r="G306" s="103" t="str">
        <f t="shared" si="50"/>
        <v/>
      </c>
      <c r="H306" s="36"/>
      <c r="I306" s="103" t="str">
        <f t="shared" si="51"/>
        <v/>
      </c>
      <c r="J306" s="36"/>
      <c r="K306" s="36"/>
      <c r="L306" s="36"/>
      <c r="M306" s="36"/>
      <c r="N306" s="57"/>
      <c r="P306" s="28" t="str">
        <f t="shared" si="55"/>
        <v/>
      </c>
      <c r="Q306" s="31"/>
      <c r="Z306" s="31"/>
      <c r="AA306" s="31"/>
      <c r="AB306" s="31"/>
    </row>
    <row r="307" spans="1:28" ht="15.95" hidden="1" customHeight="1" x14ac:dyDescent="0.15">
      <c r="A307" s="32"/>
      <c r="B307" s="33"/>
      <c r="C307" s="34"/>
      <c r="D307" s="34"/>
      <c r="E307" s="35" t="str">
        <f t="shared" si="54"/>
        <v/>
      </c>
      <c r="F307" s="36"/>
      <c r="G307" s="103" t="str">
        <f t="shared" si="50"/>
        <v/>
      </c>
      <c r="H307" s="36"/>
      <c r="I307" s="103" t="str">
        <f t="shared" si="51"/>
        <v/>
      </c>
      <c r="J307" s="36"/>
      <c r="K307" s="36"/>
      <c r="L307" s="36"/>
      <c r="M307" s="36"/>
      <c r="N307" s="57"/>
      <c r="P307" s="28" t="str">
        <f t="shared" si="55"/>
        <v/>
      </c>
      <c r="Q307" s="31"/>
      <c r="Z307" s="31"/>
      <c r="AA307" s="31"/>
      <c r="AB307" s="31"/>
    </row>
    <row r="308" spans="1:28" ht="15.95" hidden="1" customHeight="1" x14ac:dyDescent="0.15">
      <c r="A308" s="32"/>
      <c r="B308" s="33"/>
      <c r="C308" s="34"/>
      <c r="D308" s="34"/>
      <c r="E308" s="35" t="str">
        <f t="shared" si="54"/>
        <v/>
      </c>
      <c r="F308" s="36"/>
      <c r="G308" s="103" t="str">
        <f t="shared" si="50"/>
        <v/>
      </c>
      <c r="H308" s="36"/>
      <c r="I308" s="103" t="str">
        <f t="shared" si="51"/>
        <v/>
      </c>
      <c r="J308" s="36"/>
      <c r="K308" s="36"/>
      <c r="L308" s="36"/>
      <c r="M308" s="36"/>
      <c r="N308" s="57"/>
      <c r="P308" s="28" t="str">
        <f t="shared" si="55"/>
        <v/>
      </c>
      <c r="Q308" s="31"/>
      <c r="Z308" s="31"/>
      <c r="AA308" s="31"/>
      <c r="AB308" s="31"/>
    </row>
    <row r="309" spans="1:28" ht="15.95" hidden="1" customHeight="1" x14ac:dyDescent="0.15">
      <c r="A309" s="32"/>
      <c r="B309" s="33"/>
      <c r="C309" s="34"/>
      <c r="D309" s="34"/>
      <c r="E309" s="35" t="str">
        <f t="shared" si="54"/>
        <v/>
      </c>
      <c r="F309" s="36"/>
      <c r="G309" s="103" t="str">
        <f t="shared" si="50"/>
        <v/>
      </c>
      <c r="H309" s="36"/>
      <c r="I309" s="103" t="str">
        <f t="shared" si="51"/>
        <v/>
      </c>
      <c r="J309" s="36"/>
      <c r="K309" s="36"/>
      <c r="L309" s="36"/>
      <c r="M309" s="36"/>
      <c r="N309" s="57"/>
      <c r="P309" s="28" t="str">
        <f t="shared" si="55"/>
        <v/>
      </c>
      <c r="Q309" s="31"/>
      <c r="Z309" s="31"/>
      <c r="AA309" s="31"/>
      <c r="AB309" s="31"/>
    </row>
    <row r="310" spans="1:28" ht="15.95" hidden="1" customHeight="1" x14ac:dyDescent="0.15">
      <c r="A310" s="32"/>
      <c r="B310" s="33"/>
      <c r="C310" s="34"/>
      <c r="D310" s="34"/>
      <c r="E310" s="35" t="str">
        <f t="shared" si="54"/>
        <v/>
      </c>
      <c r="F310" s="36"/>
      <c r="G310" s="103" t="str">
        <f t="shared" si="50"/>
        <v/>
      </c>
      <c r="H310" s="36"/>
      <c r="I310" s="103" t="str">
        <f t="shared" si="51"/>
        <v/>
      </c>
      <c r="J310" s="36"/>
      <c r="K310" s="36"/>
      <c r="L310" s="36"/>
      <c r="M310" s="36"/>
      <c r="N310" s="57"/>
      <c r="P310" s="28" t="str">
        <f t="shared" si="55"/>
        <v/>
      </c>
      <c r="Q310" s="31"/>
      <c r="Z310" s="31"/>
      <c r="AA310" s="31"/>
      <c r="AB310" s="31"/>
    </row>
    <row r="311" spans="1:28" ht="15.95" hidden="1" customHeight="1" x14ac:dyDescent="0.15">
      <c r="A311" s="32"/>
      <c r="B311" s="33"/>
      <c r="C311" s="34"/>
      <c r="D311" s="34"/>
      <c r="E311" s="35" t="str">
        <f t="shared" si="54"/>
        <v/>
      </c>
      <c r="F311" s="36"/>
      <c r="G311" s="103" t="str">
        <f t="shared" si="50"/>
        <v/>
      </c>
      <c r="H311" s="36"/>
      <c r="I311" s="103" t="str">
        <f t="shared" si="51"/>
        <v/>
      </c>
      <c r="J311" s="36"/>
      <c r="K311" s="36"/>
      <c r="L311" s="36"/>
      <c r="M311" s="36"/>
      <c r="N311" s="57"/>
      <c r="P311" s="28" t="str">
        <f t="shared" si="55"/>
        <v/>
      </c>
      <c r="Q311" s="31"/>
      <c r="Z311" s="31"/>
      <c r="AA311" s="31"/>
      <c r="AB311" s="31"/>
    </row>
    <row r="312" spans="1:28" ht="15.95" hidden="1" customHeight="1" x14ac:dyDescent="0.15">
      <c r="A312" s="32"/>
      <c r="B312" s="33"/>
      <c r="C312" s="34"/>
      <c r="D312" s="34"/>
      <c r="E312" s="35" t="str">
        <f t="shared" si="54"/>
        <v/>
      </c>
      <c r="F312" s="36"/>
      <c r="G312" s="103" t="str">
        <f t="shared" si="50"/>
        <v/>
      </c>
      <c r="H312" s="36"/>
      <c r="I312" s="103" t="str">
        <f t="shared" si="51"/>
        <v/>
      </c>
      <c r="J312" s="36"/>
      <c r="K312" s="36"/>
      <c r="L312" s="36"/>
      <c r="M312" s="36"/>
      <c r="N312" s="57"/>
      <c r="P312" s="28" t="str">
        <f t="shared" si="55"/>
        <v/>
      </c>
      <c r="Q312" s="31"/>
      <c r="Z312" s="31"/>
      <c r="AA312" s="31"/>
      <c r="AB312" s="31"/>
    </row>
    <row r="313" spans="1:28" ht="15.95" hidden="1" customHeight="1" x14ac:dyDescent="0.15">
      <c r="A313" s="32"/>
      <c r="B313" s="33"/>
      <c r="C313" s="34"/>
      <c r="D313" s="34"/>
      <c r="E313" s="35" t="str">
        <f t="shared" si="54"/>
        <v/>
      </c>
      <c r="F313" s="36"/>
      <c r="G313" s="103" t="str">
        <f t="shared" si="50"/>
        <v/>
      </c>
      <c r="H313" s="36"/>
      <c r="I313" s="103" t="str">
        <f t="shared" si="51"/>
        <v/>
      </c>
      <c r="J313" s="36"/>
      <c r="K313" s="36"/>
      <c r="L313" s="36"/>
      <c r="M313" s="36"/>
      <c r="N313" s="57"/>
      <c r="P313" s="28" t="str">
        <f t="shared" si="55"/>
        <v/>
      </c>
      <c r="Q313" s="31"/>
      <c r="Z313" s="31"/>
      <c r="AA313" s="31"/>
      <c r="AB313" s="31"/>
    </row>
    <row r="314" spans="1:28" ht="15.95" hidden="1" customHeight="1" x14ac:dyDescent="0.15">
      <c r="A314" s="32"/>
      <c r="B314" s="33"/>
      <c r="C314" s="34"/>
      <c r="D314" s="34"/>
      <c r="E314" s="35" t="str">
        <f t="shared" si="54"/>
        <v/>
      </c>
      <c r="F314" s="36"/>
      <c r="G314" s="103" t="str">
        <f t="shared" si="50"/>
        <v/>
      </c>
      <c r="H314" s="36"/>
      <c r="I314" s="103" t="str">
        <f t="shared" si="51"/>
        <v/>
      </c>
      <c r="J314" s="36"/>
      <c r="K314" s="36"/>
      <c r="L314" s="36"/>
      <c r="M314" s="36"/>
      <c r="N314" s="57"/>
      <c r="P314" s="28" t="str">
        <f t="shared" si="55"/>
        <v/>
      </c>
      <c r="Q314" s="31"/>
      <c r="Z314" s="31"/>
      <c r="AA314" s="31"/>
      <c r="AB314" s="31"/>
    </row>
    <row r="315" spans="1:28" ht="15.95" hidden="1" customHeight="1" x14ac:dyDescent="0.15">
      <c r="A315" s="32"/>
      <c r="B315" s="33"/>
      <c r="C315" s="34"/>
      <c r="D315" s="34"/>
      <c r="E315" s="35" t="str">
        <f t="shared" si="54"/>
        <v/>
      </c>
      <c r="F315" s="36"/>
      <c r="G315" s="103" t="str">
        <f t="shared" si="50"/>
        <v/>
      </c>
      <c r="H315" s="36"/>
      <c r="I315" s="103" t="str">
        <f t="shared" si="51"/>
        <v/>
      </c>
      <c r="J315" s="36"/>
      <c r="K315" s="36"/>
      <c r="L315" s="36"/>
      <c r="M315" s="36"/>
      <c r="N315" s="57"/>
      <c r="P315" s="28" t="str">
        <f t="shared" si="55"/>
        <v/>
      </c>
      <c r="Q315" s="31"/>
      <c r="Z315" s="31"/>
      <c r="AA315" s="31"/>
      <c r="AB315" s="31"/>
    </row>
    <row r="316" spans="1:28" ht="15.95" hidden="1" customHeight="1" x14ac:dyDescent="0.15">
      <c r="A316" s="32"/>
      <c r="B316" s="33"/>
      <c r="C316" s="34"/>
      <c r="D316" s="34"/>
      <c r="E316" s="35" t="str">
        <f t="shared" si="54"/>
        <v/>
      </c>
      <c r="F316" s="36"/>
      <c r="G316" s="103" t="str">
        <f t="shared" si="50"/>
        <v/>
      </c>
      <c r="H316" s="36"/>
      <c r="I316" s="103" t="str">
        <f t="shared" si="51"/>
        <v/>
      </c>
      <c r="J316" s="36"/>
      <c r="K316" s="36"/>
      <c r="L316" s="36"/>
      <c r="M316" s="36"/>
      <c r="N316" s="57"/>
      <c r="P316" s="28" t="str">
        <f t="shared" si="55"/>
        <v/>
      </c>
      <c r="Q316" s="31"/>
      <c r="Z316" s="31"/>
      <c r="AA316" s="31"/>
      <c r="AB316" s="31"/>
    </row>
    <row r="317" spans="1:28" ht="15.95" hidden="1" customHeight="1" x14ac:dyDescent="0.15">
      <c r="A317" s="32"/>
      <c r="B317" s="33"/>
      <c r="C317" s="34"/>
      <c r="D317" s="34"/>
      <c r="E317" s="35" t="str">
        <f t="shared" si="54"/>
        <v/>
      </c>
      <c r="F317" s="36"/>
      <c r="G317" s="103" t="str">
        <f t="shared" si="50"/>
        <v/>
      </c>
      <c r="H317" s="36"/>
      <c r="I317" s="103" t="str">
        <f t="shared" si="51"/>
        <v/>
      </c>
      <c r="J317" s="36"/>
      <c r="K317" s="36"/>
      <c r="L317" s="36"/>
      <c r="M317" s="36"/>
      <c r="N317" s="57"/>
      <c r="P317" s="28" t="str">
        <f t="shared" si="55"/>
        <v/>
      </c>
      <c r="Q317" s="31"/>
      <c r="Z317" s="31"/>
      <c r="AA317" s="31"/>
      <c r="AB317" s="31"/>
    </row>
    <row r="318" spans="1:28" ht="15.95" hidden="1" customHeight="1" x14ac:dyDescent="0.15">
      <c r="A318" s="32"/>
      <c r="B318" s="33"/>
      <c r="C318" s="34"/>
      <c r="D318" s="34"/>
      <c r="E318" s="35" t="str">
        <f t="shared" si="54"/>
        <v/>
      </c>
      <c r="F318" s="36"/>
      <c r="G318" s="103" t="str">
        <f t="shared" si="50"/>
        <v/>
      </c>
      <c r="H318" s="36"/>
      <c r="I318" s="103" t="str">
        <f t="shared" si="51"/>
        <v/>
      </c>
      <c r="J318" s="36"/>
      <c r="K318" s="36"/>
      <c r="L318" s="36"/>
      <c r="M318" s="36"/>
      <c r="N318" s="57"/>
      <c r="P318" s="28" t="str">
        <f t="shared" si="55"/>
        <v/>
      </c>
      <c r="Q318" s="31"/>
      <c r="Z318" s="31"/>
      <c r="AA318" s="31"/>
      <c r="AB318" s="31"/>
    </row>
    <row r="319" spans="1:28" ht="15.95" hidden="1" customHeight="1" x14ac:dyDescent="0.15">
      <c r="A319" s="32"/>
      <c r="B319" s="33"/>
      <c r="C319" s="34"/>
      <c r="D319" s="34"/>
      <c r="E319" s="35" t="str">
        <f t="shared" si="54"/>
        <v/>
      </c>
      <c r="F319" s="36"/>
      <c r="G319" s="103" t="str">
        <f t="shared" si="50"/>
        <v/>
      </c>
      <c r="H319" s="36"/>
      <c r="I319" s="103" t="str">
        <f t="shared" si="51"/>
        <v/>
      </c>
      <c r="J319" s="36"/>
      <c r="K319" s="36"/>
      <c r="L319" s="36"/>
      <c r="M319" s="36"/>
      <c r="N319" s="57"/>
      <c r="P319" s="28" t="str">
        <f t="shared" si="55"/>
        <v/>
      </c>
      <c r="Q319" s="31"/>
      <c r="Z319" s="31"/>
      <c r="AA319" s="31"/>
      <c r="AB319" s="31"/>
    </row>
    <row r="320" spans="1:28" ht="15.95" hidden="1" customHeight="1" x14ac:dyDescent="0.15">
      <c r="A320" s="32"/>
      <c r="B320" s="33"/>
      <c r="C320" s="34"/>
      <c r="D320" s="34"/>
      <c r="E320" s="35" t="str">
        <f t="shared" si="54"/>
        <v/>
      </c>
      <c r="F320" s="36"/>
      <c r="G320" s="103" t="str">
        <f t="shared" si="50"/>
        <v/>
      </c>
      <c r="H320" s="36"/>
      <c r="I320" s="103" t="str">
        <f t="shared" si="51"/>
        <v/>
      </c>
      <c r="J320" s="36"/>
      <c r="K320" s="36"/>
      <c r="L320" s="36"/>
      <c r="M320" s="36"/>
      <c r="N320" s="57"/>
      <c r="P320" s="28" t="str">
        <f t="shared" si="55"/>
        <v/>
      </c>
      <c r="Q320" s="31"/>
      <c r="Z320" s="31"/>
      <c r="AA320" s="31"/>
      <c r="AB320" s="31"/>
    </row>
    <row r="321" spans="1:28" ht="15.95" hidden="1" customHeight="1" x14ac:dyDescent="0.15">
      <c r="A321" s="32"/>
      <c r="B321" s="33"/>
      <c r="C321" s="34"/>
      <c r="D321" s="34"/>
      <c r="E321" s="35" t="str">
        <f t="shared" si="54"/>
        <v/>
      </c>
      <c r="F321" s="36"/>
      <c r="G321" s="103" t="str">
        <f t="shared" si="50"/>
        <v/>
      </c>
      <c r="H321" s="36"/>
      <c r="I321" s="103" t="str">
        <f t="shared" si="51"/>
        <v/>
      </c>
      <c r="J321" s="36"/>
      <c r="K321" s="36"/>
      <c r="L321" s="36"/>
      <c r="M321" s="36"/>
      <c r="N321" s="57"/>
      <c r="P321" s="28" t="str">
        <f t="shared" si="55"/>
        <v/>
      </c>
      <c r="Q321" s="31"/>
      <c r="Z321" s="31"/>
      <c r="AA321" s="31"/>
      <c r="AB321" s="31"/>
    </row>
    <row r="322" spans="1:28" ht="15.95" hidden="1" customHeight="1" x14ac:dyDescent="0.15">
      <c r="A322" s="32"/>
      <c r="B322" s="33"/>
      <c r="C322" s="34"/>
      <c r="D322" s="34"/>
      <c r="E322" s="35" t="str">
        <f t="shared" si="54"/>
        <v/>
      </c>
      <c r="F322" s="36"/>
      <c r="G322" s="103" t="str">
        <f t="shared" ref="G322:G385" si="56">IF(F322="","",VLOOKUP(F322,科目一覧表,2,FALSE))</f>
        <v/>
      </c>
      <c r="H322" s="36"/>
      <c r="I322" s="103" t="str">
        <f t="shared" ref="I322:I385" si="57">IF(H322="","",VLOOKUP(H322,補助科目一覧表,2,FALSE))</f>
        <v/>
      </c>
      <c r="J322" s="36"/>
      <c r="K322" s="36"/>
      <c r="L322" s="36"/>
      <c r="M322" s="36"/>
      <c r="N322" s="57"/>
      <c r="P322" s="28" t="str">
        <f t="shared" si="55"/>
        <v/>
      </c>
      <c r="Q322" s="31"/>
      <c r="Z322" s="31"/>
      <c r="AA322" s="31"/>
      <c r="AB322" s="31"/>
    </row>
    <row r="323" spans="1:28" ht="15.95" hidden="1" customHeight="1" x14ac:dyDescent="0.15">
      <c r="A323" s="32"/>
      <c r="B323" s="33"/>
      <c r="C323" s="34"/>
      <c r="D323" s="34"/>
      <c r="E323" s="35" t="str">
        <f t="shared" si="54"/>
        <v/>
      </c>
      <c r="F323" s="36"/>
      <c r="G323" s="103" t="str">
        <f t="shared" si="56"/>
        <v/>
      </c>
      <c r="H323" s="36"/>
      <c r="I323" s="103" t="str">
        <f t="shared" si="57"/>
        <v/>
      </c>
      <c r="J323" s="36"/>
      <c r="K323" s="36"/>
      <c r="L323" s="36"/>
      <c r="M323" s="36"/>
      <c r="N323" s="57"/>
      <c r="P323" s="28" t="str">
        <f t="shared" si="55"/>
        <v/>
      </c>
      <c r="Q323" s="31"/>
      <c r="Z323" s="31"/>
      <c r="AA323" s="31"/>
      <c r="AB323" s="31"/>
    </row>
    <row r="324" spans="1:28" ht="15.95" hidden="1" customHeight="1" x14ac:dyDescent="0.15">
      <c r="A324" s="32"/>
      <c r="B324" s="33"/>
      <c r="C324" s="34"/>
      <c r="D324" s="34"/>
      <c r="E324" s="35" t="str">
        <f t="shared" si="54"/>
        <v/>
      </c>
      <c r="F324" s="36"/>
      <c r="G324" s="103" t="str">
        <f t="shared" si="56"/>
        <v/>
      </c>
      <c r="H324" s="36"/>
      <c r="I324" s="103" t="str">
        <f t="shared" si="57"/>
        <v/>
      </c>
      <c r="J324" s="36"/>
      <c r="K324" s="36"/>
      <c r="L324" s="36"/>
      <c r="M324" s="36"/>
      <c r="N324" s="57"/>
      <c r="P324" s="28" t="str">
        <f t="shared" si="55"/>
        <v/>
      </c>
      <c r="Q324" s="31"/>
      <c r="Z324" s="31"/>
      <c r="AA324" s="31"/>
      <c r="AB324" s="31"/>
    </row>
    <row r="325" spans="1:28" ht="15.95" hidden="1" customHeight="1" x14ac:dyDescent="0.15">
      <c r="A325" s="32"/>
      <c r="B325" s="33"/>
      <c r="C325" s="34"/>
      <c r="D325" s="34"/>
      <c r="E325" s="35" t="str">
        <f t="shared" si="54"/>
        <v/>
      </c>
      <c r="F325" s="36"/>
      <c r="G325" s="103" t="str">
        <f t="shared" si="56"/>
        <v/>
      </c>
      <c r="H325" s="36"/>
      <c r="I325" s="103" t="str">
        <f t="shared" si="57"/>
        <v/>
      </c>
      <c r="J325" s="36"/>
      <c r="K325" s="36"/>
      <c r="L325" s="36"/>
      <c r="M325" s="36"/>
      <c r="N325" s="57"/>
      <c r="P325" s="28" t="str">
        <f t="shared" si="55"/>
        <v/>
      </c>
      <c r="Q325" s="31"/>
      <c r="Z325" s="31"/>
      <c r="AA325" s="31"/>
      <c r="AB325" s="31"/>
    </row>
    <row r="326" spans="1:28" ht="15.95" hidden="1" customHeight="1" x14ac:dyDescent="0.15">
      <c r="A326" s="32"/>
      <c r="B326" s="33"/>
      <c r="C326" s="34"/>
      <c r="D326" s="34"/>
      <c r="E326" s="35" t="str">
        <f t="shared" si="54"/>
        <v/>
      </c>
      <c r="F326" s="36"/>
      <c r="G326" s="103" t="str">
        <f t="shared" si="56"/>
        <v/>
      </c>
      <c r="H326" s="36"/>
      <c r="I326" s="103" t="str">
        <f t="shared" si="57"/>
        <v/>
      </c>
      <c r="J326" s="36"/>
      <c r="K326" s="36"/>
      <c r="L326" s="36"/>
      <c r="M326" s="36"/>
      <c r="N326" s="57"/>
      <c r="P326" s="28" t="str">
        <f t="shared" si="55"/>
        <v/>
      </c>
      <c r="Q326" s="31"/>
      <c r="Z326" s="31"/>
      <c r="AA326" s="31"/>
      <c r="AB326" s="31"/>
    </row>
    <row r="327" spans="1:28" ht="15.95" hidden="1" customHeight="1" x14ac:dyDescent="0.15">
      <c r="A327" s="32"/>
      <c r="B327" s="33"/>
      <c r="C327" s="34"/>
      <c r="D327" s="34"/>
      <c r="E327" s="35" t="str">
        <f t="shared" si="54"/>
        <v/>
      </c>
      <c r="F327" s="36"/>
      <c r="G327" s="103" t="str">
        <f t="shared" si="56"/>
        <v/>
      </c>
      <c r="H327" s="36"/>
      <c r="I327" s="103" t="str">
        <f t="shared" si="57"/>
        <v/>
      </c>
      <c r="J327" s="36"/>
      <c r="K327" s="36"/>
      <c r="L327" s="36"/>
      <c r="M327" s="36"/>
      <c r="N327" s="57"/>
      <c r="P327" s="28" t="str">
        <f t="shared" si="55"/>
        <v/>
      </c>
      <c r="Q327" s="31"/>
      <c r="Z327" s="31"/>
      <c r="AA327" s="31"/>
      <c r="AB327" s="31"/>
    </row>
    <row r="328" spans="1:28" ht="15.95" hidden="1" customHeight="1" x14ac:dyDescent="0.15">
      <c r="A328" s="32"/>
      <c r="B328" s="33"/>
      <c r="C328" s="34"/>
      <c r="D328" s="34"/>
      <c r="E328" s="35" t="str">
        <f t="shared" si="54"/>
        <v/>
      </c>
      <c r="F328" s="36"/>
      <c r="G328" s="103" t="str">
        <f t="shared" si="56"/>
        <v/>
      </c>
      <c r="H328" s="36"/>
      <c r="I328" s="103" t="str">
        <f t="shared" si="57"/>
        <v/>
      </c>
      <c r="J328" s="36"/>
      <c r="K328" s="36"/>
      <c r="L328" s="36"/>
      <c r="M328" s="36"/>
      <c r="N328" s="57"/>
      <c r="P328" s="28" t="str">
        <f t="shared" si="55"/>
        <v/>
      </c>
      <c r="Q328" s="31"/>
      <c r="Z328" s="31"/>
      <c r="AA328" s="31"/>
      <c r="AB328" s="31"/>
    </row>
    <row r="329" spans="1:28" ht="15.95" hidden="1" customHeight="1" x14ac:dyDescent="0.15">
      <c r="A329" s="32"/>
      <c r="B329" s="33"/>
      <c r="C329" s="34"/>
      <c r="D329" s="34"/>
      <c r="E329" s="35" t="str">
        <f t="shared" si="54"/>
        <v/>
      </c>
      <c r="F329" s="36"/>
      <c r="G329" s="103" t="str">
        <f t="shared" si="56"/>
        <v/>
      </c>
      <c r="H329" s="36"/>
      <c r="I329" s="103" t="str">
        <f t="shared" si="57"/>
        <v/>
      </c>
      <c r="J329" s="36"/>
      <c r="K329" s="36"/>
      <c r="L329" s="36"/>
      <c r="M329" s="36"/>
      <c r="N329" s="57"/>
      <c r="P329" s="28" t="str">
        <f t="shared" si="55"/>
        <v/>
      </c>
      <c r="Q329" s="31"/>
      <c r="Z329" s="31"/>
      <c r="AA329" s="31"/>
      <c r="AB329" s="31"/>
    </row>
    <row r="330" spans="1:28" ht="15.95" hidden="1" customHeight="1" x14ac:dyDescent="0.15">
      <c r="A330" s="32"/>
      <c r="B330" s="33"/>
      <c r="C330" s="34"/>
      <c r="D330" s="34"/>
      <c r="E330" s="35" t="str">
        <f t="shared" si="54"/>
        <v/>
      </c>
      <c r="F330" s="36"/>
      <c r="G330" s="103" t="str">
        <f t="shared" si="56"/>
        <v/>
      </c>
      <c r="H330" s="36"/>
      <c r="I330" s="103" t="str">
        <f t="shared" si="57"/>
        <v/>
      </c>
      <c r="J330" s="36"/>
      <c r="K330" s="36"/>
      <c r="L330" s="36"/>
      <c r="M330" s="36"/>
      <c r="N330" s="57"/>
      <c r="P330" s="28" t="str">
        <f t="shared" si="55"/>
        <v/>
      </c>
      <c r="Q330" s="31"/>
      <c r="Z330" s="31"/>
      <c r="AA330" s="31"/>
      <c r="AB330" s="31"/>
    </row>
    <row r="331" spans="1:28" ht="15.95" hidden="1" customHeight="1" x14ac:dyDescent="0.15">
      <c r="A331" s="32"/>
      <c r="B331" s="33"/>
      <c r="C331" s="34"/>
      <c r="D331" s="34"/>
      <c r="E331" s="35" t="str">
        <f t="shared" si="54"/>
        <v/>
      </c>
      <c r="F331" s="36"/>
      <c r="G331" s="103" t="str">
        <f t="shared" si="56"/>
        <v/>
      </c>
      <c r="H331" s="36"/>
      <c r="I331" s="103" t="str">
        <f t="shared" si="57"/>
        <v/>
      </c>
      <c r="J331" s="36"/>
      <c r="K331" s="36"/>
      <c r="L331" s="36"/>
      <c r="M331" s="36"/>
      <c r="N331" s="57"/>
      <c r="P331" s="28" t="str">
        <f t="shared" si="55"/>
        <v/>
      </c>
      <c r="Q331" s="31"/>
      <c r="Z331" s="31"/>
      <c r="AA331" s="31"/>
      <c r="AB331" s="31"/>
    </row>
    <row r="332" spans="1:28" ht="15.95" hidden="1" customHeight="1" x14ac:dyDescent="0.15">
      <c r="A332" s="32"/>
      <c r="B332" s="33"/>
      <c r="C332" s="34"/>
      <c r="D332" s="34"/>
      <c r="E332" s="35" t="str">
        <f t="shared" si="54"/>
        <v/>
      </c>
      <c r="F332" s="36"/>
      <c r="G332" s="103" t="str">
        <f t="shared" si="56"/>
        <v/>
      </c>
      <c r="H332" s="36"/>
      <c r="I332" s="103" t="str">
        <f t="shared" si="57"/>
        <v/>
      </c>
      <c r="J332" s="36"/>
      <c r="K332" s="36"/>
      <c r="L332" s="36"/>
      <c r="M332" s="36"/>
      <c r="N332" s="57"/>
      <c r="P332" s="28" t="str">
        <f t="shared" si="55"/>
        <v/>
      </c>
      <c r="Q332" s="31"/>
      <c r="Z332" s="31"/>
      <c r="AA332" s="31"/>
      <c r="AB332" s="31"/>
    </row>
    <row r="333" spans="1:28" ht="15.95" hidden="1" customHeight="1" x14ac:dyDescent="0.15">
      <c r="A333" s="32"/>
      <c r="B333" s="33"/>
      <c r="C333" s="34"/>
      <c r="D333" s="34"/>
      <c r="E333" s="35" t="str">
        <f t="shared" si="54"/>
        <v/>
      </c>
      <c r="F333" s="36"/>
      <c r="G333" s="103" t="str">
        <f t="shared" si="56"/>
        <v/>
      </c>
      <c r="H333" s="36"/>
      <c r="I333" s="103" t="str">
        <f t="shared" si="57"/>
        <v/>
      </c>
      <c r="J333" s="36"/>
      <c r="K333" s="36"/>
      <c r="L333" s="36"/>
      <c r="M333" s="36"/>
      <c r="N333" s="57"/>
      <c r="P333" s="28" t="str">
        <f t="shared" si="55"/>
        <v/>
      </c>
      <c r="Q333" s="31"/>
      <c r="Z333" s="31"/>
      <c r="AA333" s="31"/>
      <c r="AB333" s="31"/>
    </row>
    <row r="334" spans="1:28" ht="15.95" hidden="1" customHeight="1" x14ac:dyDescent="0.15">
      <c r="A334" s="32"/>
      <c r="B334" s="33"/>
      <c r="C334" s="34"/>
      <c r="D334" s="34"/>
      <c r="E334" s="35" t="str">
        <f t="shared" si="54"/>
        <v/>
      </c>
      <c r="F334" s="36"/>
      <c r="G334" s="103" t="str">
        <f t="shared" si="56"/>
        <v/>
      </c>
      <c r="H334" s="36"/>
      <c r="I334" s="103" t="str">
        <f t="shared" si="57"/>
        <v/>
      </c>
      <c r="J334" s="36"/>
      <c r="K334" s="36"/>
      <c r="L334" s="36"/>
      <c r="M334" s="36"/>
      <c r="N334" s="57"/>
      <c r="P334" s="28" t="str">
        <f t="shared" si="55"/>
        <v/>
      </c>
      <c r="Q334" s="31"/>
      <c r="Z334" s="31"/>
      <c r="AA334" s="31"/>
      <c r="AB334" s="31"/>
    </row>
    <row r="335" spans="1:28" ht="15.95" hidden="1" customHeight="1" x14ac:dyDescent="0.15">
      <c r="A335" s="32"/>
      <c r="B335" s="33"/>
      <c r="C335" s="34"/>
      <c r="D335" s="34"/>
      <c r="E335" s="35" t="str">
        <f t="shared" si="54"/>
        <v/>
      </c>
      <c r="F335" s="36"/>
      <c r="G335" s="103" t="str">
        <f t="shared" si="56"/>
        <v/>
      </c>
      <c r="H335" s="36"/>
      <c r="I335" s="103" t="str">
        <f t="shared" si="57"/>
        <v/>
      </c>
      <c r="J335" s="36"/>
      <c r="K335" s="36"/>
      <c r="L335" s="36"/>
      <c r="M335" s="36"/>
      <c r="N335" s="57"/>
      <c r="P335" s="28" t="str">
        <f t="shared" si="55"/>
        <v/>
      </c>
      <c r="Q335" s="31"/>
      <c r="Z335" s="31"/>
      <c r="AA335" s="31"/>
      <c r="AB335" s="31"/>
    </row>
    <row r="336" spans="1:28" ht="15.95" hidden="1" customHeight="1" x14ac:dyDescent="0.15">
      <c r="A336" s="32"/>
      <c r="B336" s="33"/>
      <c r="C336" s="34"/>
      <c r="D336" s="34"/>
      <c r="E336" s="35" t="str">
        <f t="shared" si="54"/>
        <v/>
      </c>
      <c r="F336" s="36"/>
      <c r="G336" s="103" t="str">
        <f t="shared" si="56"/>
        <v/>
      </c>
      <c r="H336" s="36"/>
      <c r="I336" s="103" t="str">
        <f t="shared" si="57"/>
        <v/>
      </c>
      <c r="J336" s="36"/>
      <c r="K336" s="36"/>
      <c r="L336" s="36"/>
      <c r="M336" s="36"/>
      <c r="N336" s="57"/>
      <c r="P336" s="28" t="str">
        <f t="shared" si="55"/>
        <v/>
      </c>
      <c r="Q336" s="31"/>
      <c r="Z336" s="31"/>
      <c r="AA336" s="31"/>
      <c r="AB336" s="31"/>
    </row>
    <row r="337" spans="1:28" ht="15.95" hidden="1" customHeight="1" x14ac:dyDescent="0.15">
      <c r="A337" s="32"/>
      <c r="B337" s="33"/>
      <c r="C337" s="34"/>
      <c r="D337" s="34"/>
      <c r="E337" s="35" t="str">
        <f t="shared" si="54"/>
        <v/>
      </c>
      <c r="F337" s="36"/>
      <c r="G337" s="103" t="str">
        <f t="shared" si="56"/>
        <v/>
      </c>
      <c r="H337" s="36"/>
      <c r="I337" s="103" t="str">
        <f t="shared" si="57"/>
        <v/>
      </c>
      <c r="J337" s="36"/>
      <c r="K337" s="36"/>
      <c r="L337" s="36"/>
      <c r="M337" s="36"/>
      <c r="N337" s="57"/>
      <c r="P337" s="28" t="str">
        <f t="shared" si="55"/>
        <v/>
      </c>
      <c r="Q337" s="31"/>
      <c r="Z337" s="31"/>
      <c r="AA337" s="31"/>
      <c r="AB337" s="31"/>
    </row>
    <row r="338" spans="1:28" ht="15.95" hidden="1" customHeight="1" x14ac:dyDescent="0.15">
      <c r="A338" s="32"/>
      <c r="B338" s="33"/>
      <c r="C338" s="34"/>
      <c r="D338" s="34"/>
      <c r="E338" s="35" t="str">
        <f t="shared" si="54"/>
        <v/>
      </c>
      <c r="F338" s="36"/>
      <c r="G338" s="103" t="str">
        <f t="shared" si="56"/>
        <v/>
      </c>
      <c r="H338" s="36"/>
      <c r="I338" s="103" t="str">
        <f t="shared" si="57"/>
        <v/>
      </c>
      <c r="J338" s="36"/>
      <c r="K338" s="36"/>
      <c r="L338" s="36"/>
      <c r="M338" s="36"/>
      <c r="N338" s="57"/>
      <c r="P338" s="28" t="str">
        <f t="shared" si="55"/>
        <v/>
      </c>
      <c r="Q338" s="31"/>
      <c r="Z338" s="31"/>
      <c r="AA338" s="31"/>
      <c r="AB338" s="31"/>
    </row>
    <row r="339" spans="1:28" ht="15.95" hidden="1" customHeight="1" x14ac:dyDescent="0.15">
      <c r="A339" s="32"/>
      <c r="B339" s="33"/>
      <c r="C339" s="34"/>
      <c r="D339" s="34"/>
      <c r="E339" s="35" t="str">
        <f t="shared" si="54"/>
        <v/>
      </c>
      <c r="F339" s="36"/>
      <c r="G339" s="103" t="str">
        <f t="shared" si="56"/>
        <v/>
      </c>
      <c r="H339" s="36"/>
      <c r="I339" s="103" t="str">
        <f t="shared" si="57"/>
        <v/>
      </c>
      <c r="J339" s="36"/>
      <c r="K339" s="36"/>
      <c r="L339" s="36"/>
      <c r="M339" s="36"/>
      <c r="N339" s="57"/>
      <c r="P339" s="28" t="str">
        <f t="shared" si="55"/>
        <v/>
      </c>
      <c r="Q339" s="31"/>
      <c r="Z339" s="31"/>
      <c r="AA339" s="31"/>
      <c r="AB339" s="31"/>
    </row>
    <row r="340" spans="1:28" ht="15.95" hidden="1" customHeight="1" x14ac:dyDescent="0.15">
      <c r="A340" s="32"/>
      <c r="B340" s="33"/>
      <c r="C340" s="34"/>
      <c r="D340" s="34"/>
      <c r="E340" s="35" t="str">
        <f t="shared" si="54"/>
        <v/>
      </c>
      <c r="F340" s="36"/>
      <c r="G340" s="103" t="str">
        <f t="shared" si="56"/>
        <v/>
      </c>
      <c r="H340" s="36"/>
      <c r="I340" s="103" t="str">
        <f t="shared" si="57"/>
        <v/>
      </c>
      <c r="J340" s="36"/>
      <c r="K340" s="36"/>
      <c r="L340" s="36"/>
      <c r="M340" s="36"/>
      <c r="N340" s="57"/>
      <c r="P340" s="28" t="str">
        <f t="shared" si="55"/>
        <v/>
      </c>
      <c r="Q340" s="31"/>
      <c r="Z340" s="31"/>
      <c r="AA340" s="31"/>
      <c r="AB340" s="31"/>
    </row>
    <row r="341" spans="1:28" ht="15.95" hidden="1" customHeight="1" x14ac:dyDescent="0.15">
      <c r="A341" s="32"/>
      <c r="B341" s="33"/>
      <c r="C341" s="34"/>
      <c r="D341" s="34"/>
      <c r="E341" s="35" t="str">
        <f t="shared" si="54"/>
        <v/>
      </c>
      <c r="F341" s="36"/>
      <c r="G341" s="103" t="str">
        <f t="shared" si="56"/>
        <v/>
      </c>
      <c r="H341" s="36"/>
      <c r="I341" s="103" t="str">
        <f t="shared" si="57"/>
        <v/>
      </c>
      <c r="J341" s="36"/>
      <c r="K341" s="36"/>
      <c r="L341" s="36"/>
      <c r="M341" s="36"/>
      <c r="N341" s="57"/>
      <c r="P341" s="28" t="str">
        <f t="shared" si="55"/>
        <v/>
      </c>
      <c r="Q341" s="31"/>
      <c r="Z341" s="31"/>
      <c r="AA341" s="31"/>
      <c r="AB341" s="31"/>
    </row>
    <row r="342" spans="1:28" ht="15.95" hidden="1" customHeight="1" x14ac:dyDescent="0.15">
      <c r="A342" s="32"/>
      <c r="B342" s="33"/>
      <c r="C342" s="34"/>
      <c r="D342" s="34"/>
      <c r="E342" s="35" t="str">
        <f t="shared" si="54"/>
        <v/>
      </c>
      <c r="F342" s="36"/>
      <c r="G342" s="103" t="str">
        <f t="shared" si="56"/>
        <v/>
      </c>
      <c r="H342" s="36"/>
      <c r="I342" s="103" t="str">
        <f t="shared" si="57"/>
        <v/>
      </c>
      <c r="J342" s="36"/>
      <c r="K342" s="36"/>
      <c r="L342" s="36"/>
      <c r="M342" s="36"/>
      <c r="N342" s="57"/>
      <c r="P342" s="28" t="str">
        <f t="shared" si="55"/>
        <v/>
      </c>
      <c r="Q342" s="31"/>
      <c r="Z342" s="31"/>
      <c r="AA342" s="31"/>
      <c r="AB342" s="31"/>
    </row>
    <row r="343" spans="1:28" ht="15.95" hidden="1" customHeight="1" x14ac:dyDescent="0.15">
      <c r="A343" s="32"/>
      <c r="B343" s="33"/>
      <c r="C343" s="34"/>
      <c r="D343" s="34"/>
      <c r="E343" s="35" t="str">
        <f t="shared" si="54"/>
        <v/>
      </c>
      <c r="F343" s="36"/>
      <c r="G343" s="103" t="str">
        <f t="shared" si="56"/>
        <v/>
      </c>
      <c r="H343" s="36"/>
      <c r="I343" s="103" t="str">
        <f t="shared" si="57"/>
        <v/>
      </c>
      <c r="J343" s="36"/>
      <c r="K343" s="36"/>
      <c r="L343" s="36"/>
      <c r="M343" s="36"/>
      <c r="N343" s="57"/>
      <c r="P343" s="28" t="str">
        <f t="shared" si="55"/>
        <v/>
      </c>
      <c r="Q343" s="31"/>
      <c r="Z343" s="31"/>
      <c r="AA343" s="31"/>
      <c r="AB343" s="31"/>
    </row>
    <row r="344" spans="1:28" ht="15.95" hidden="1" customHeight="1" x14ac:dyDescent="0.15">
      <c r="A344" s="32"/>
      <c r="B344" s="33"/>
      <c r="C344" s="34"/>
      <c r="D344" s="34"/>
      <c r="E344" s="35" t="str">
        <f t="shared" si="54"/>
        <v/>
      </c>
      <c r="F344" s="36"/>
      <c r="G344" s="103" t="str">
        <f t="shared" si="56"/>
        <v/>
      </c>
      <c r="H344" s="36"/>
      <c r="I344" s="103" t="str">
        <f t="shared" si="57"/>
        <v/>
      </c>
      <c r="J344" s="36"/>
      <c r="K344" s="36"/>
      <c r="L344" s="36"/>
      <c r="M344" s="36"/>
      <c r="N344" s="57"/>
      <c r="P344" s="28" t="str">
        <f t="shared" si="55"/>
        <v/>
      </c>
      <c r="Q344" s="31"/>
      <c r="Z344" s="31"/>
      <c r="AA344" s="31"/>
      <c r="AB344" s="31"/>
    </row>
    <row r="345" spans="1:28" ht="15.95" hidden="1" customHeight="1" x14ac:dyDescent="0.15">
      <c r="A345" s="32"/>
      <c r="B345" s="33"/>
      <c r="C345" s="34"/>
      <c r="D345" s="34"/>
      <c r="E345" s="35" t="str">
        <f t="shared" si="54"/>
        <v/>
      </c>
      <c r="F345" s="36"/>
      <c r="G345" s="103" t="str">
        <f t="shared" si="56"/>
        <v/>
      </c>
      <c r="H345" s="36"/>
      <c r="I345" s="103" t="str">
        <f t="shared" si="57"/>
        <v/>
      </c>
      <c r="J345" s="36"/>
      <c r="K345" s="36"/>
      <c r="L345" s="36"/>
      <c r="M345" s="36"/>
      <c r="N345" s="57"/>
      <c r="P345" s="28" t="str">
        <f t="shared" si="55"/>
        <v/>
      </c>
      <c r="Q345" s="31"/>
      <c r="Z345" s="31"/>
      <c r="AA345" s="31"/>
      <c r="AB345" s="31"/>
    </row>
    <row r="346" spans="1:28" ht="15.95" hidden="1" customHeight="1" x14ac:dyDescent="0.15">
      <c r="A346" s="32"/>
      <c r="B346" s="33"/>
      <c r="C346" s="34"/>
      <c r="D346" s="34"/>
      <c r="E346" s="35" t="str">
        <f t="shared" si="54"/>
        <v/>
      </c>
      <c r="F346" s="36"/>
      <c r="G346" s="103" t="str">
        <f t="shared" si="56"/>
        <v/>
      </c>
      <c r="H346" s="36"/>
      <c r="I346" s="103" t="str">
        <f t="shared" si="57"/>
        <v/>
      </c>
      <c r="J346" s="36"/>
      <c r="K346" s="36"/>
      <c r="L346" s="36"/>
      <c r="M346" s="36"/>
      <c r="N346" s="57"/>
      <c r="P346" s="28" t="str">
        <f t="shared" si="55"/>
        <v/>
      </c>
      <c r="Q346" s="31"/>
      <c r="Z346" s="31"/>
      <c r="AA346" s="31"/>
      <c r="AB346" s="31"/>
    </row>
    <row r="347" spans="1:28" ht="15.95" hidden="1" customHeight="1" x14ac:dyDescent="0.15">
      <c r="A347" s="32"/>
      <c r="B347" s="33"/>
      <c r="C347" s="34"/>
      <c r="D347" s="34"/>
      <c r="E347" s="35" t="str">
        <f t="shared" si="54"/>
        <v/>
      </c>
      <c r="F347" s="36"/>
      <c r="G347" s="103" t="str">
        <f t="shared" si="56"/>
        <v/>
      </c>
      <c r="H347" s="36"/>
      <c r="I347" s="103" t="str">
        <f t="shared" si="57"/>
        <v/>
      </c>
      <c r="J347" s="36"/>
      <c r="K347" s="36"/>
      <c r="L347" s="36"/>
      <c r="M347" s="36"/>
      <c r="N347" s="57"/>
      <c r="P347" s="28" t="str">
        <f t="shared" si="55"/>
        <v/>
      </c>
      <c r="Q347" s="31"/>
      <c r="Z347" s="31"/>
      <c r="AA347" s="31"/>
      <c r="AB347" s="31"/>
    </row>
    <row r="348" spans="1:28" ht="15.95" hidden="1" customHeight="1" x14ac:dyDescent="0.15">
      <c r="A348" s="32"/>
      <c r="B348" s="33"/>
      <c r="C348" s="34"/>
      <c r="D348" s="34"/>
      <c r="E348" s="35" t="str">
        <f t="shared" si="54"/>
        <v/>
      </c>
      <c r="F348" s="36"/>
      <c r="G348" s="103" t="str">
        <f t="shared" si="56"/>
        <v/>
      </c>
      <c r="H348" s="36"/>
      <c r="I348" s="103" t="str">
        <f t="shared" si="57"/>
        <v/>
      </c>
      <c r="J348" s="36"/>
      <c r="K348" s="36"/>
      <c r="L348" s="36"/>
      <c r="M348" s="36"/>
      <c r="N348" s="57"/>
      <c r="P348" s="28" t="str">
        <f t="shared" si="55"/>
        <v/>
      </c>
      <c r="Q348" s="31"/>
      <c r="Z348" s="31"/>
      <c r="AA348" s="31"/>
      <c r="AB348" s="31"/>
    </row>
    <row r="349" spans="1:28" ht="15.95" hidden="1" customHeight="1" x14ac:dyDescent="0.15">
      <c r="A349" s="32"/>
      <c r="B349" s="33"/>
      <c r="C349" s="34"/>
      <c r="D349" s="34"/>
      <c r="E349" s="35" t="str">
        <f t="shared" si="54"/>
        <v/>
      </c>
      <c r="F349" s="36"/>
      <c r="G349" s="103" t="str">
        <f t="shared" si="56"/>
        <v/>
      </c>
      <c r="H349" s="36"/>
      <c r="I349" s="103" t="str">
        <f t="shared" si="57"/>
        <v/>
      </c>
      <c r="J349" s="36"/>
      <c r="K349" s="36"/>
      <c r="L349" s="36"/>
      <c r="M349" s="36"/>
      <c r="N349" s="57"/>
      <c r="P349" s="28" t="str">
        <f t="shared" si="55"/>
        <v/>
      </c>
      <c r="Q349" s="31"/>
      <c r="Z349" s="31"/>
      <c r="AA349" s="31"/>
      <c r="AB349" s="31"/>
    </row>
    <row r="350" spans="1:28" ht="15.95" hidden="1" customHeight="1" x14ac:dyDescent="0.15">
      <c r="A350" s="32"/>
      <c r="B350" s="33"/>
      <c r="C350" s="34"/>
      <c r="D350" s="34"/>
      <c r="E350" s="35" t="str">
        <f t="shared" si="54"/>
        <v/>
      </c>
      <c r="F350" s="36"/>
      <c r="G350" s="103" t="str">
        <f t="shared" si="56"/>
        <v/>
      </c>
      <c r="H350" s="36"/>
      <c r="I350" s="103" t="str">
        <f t="shared" si="57"/>
        <v/>
      </c>
      <c r="J350" s="36"/>
      <c r="K350" s="36"/>
      <c r="L350" s="36"/>
      <c r="M350" s="36"/>
      <c r="N350" s="57"/>
      <c r="P350" s="28" t="str">
        <f t="shared" si="55"/>
        <v/>
      </c>
      <c r="Q350" s="31"/>
      <c r="Z350" s="31"/>
      <c r="AA350" s="31"/>
      <c r="AB350" s="31"/>
    </row>
    <row r="351" spans="1:28" ht="15.95" hidden="1" customHeight="1" x14ac:dyDescent="0.15">
      <c r="A351" s="32"/>
      <c r="B351" s="33"/>
      <c r="C351" s="34"/>
      <c r="D351" s="34"/>
      <c r="E351" s="35" t="str">
        <f t="shared" si="54"/>
        <v/>
      </c>
      <c r="F351" s="36"/>
      <c r="G351" s="103" t="str">
        <f t="shared" si="56"/>
        <v/>
      </c>
      <c r="H351" s="36"/>
      <c r="I351" s="103" t="str">
        <f t="shared" si="57"/>
        <v/>
      </c>
      <c r="J351" s="36"/>
      <c r="K351" s="36"/>
      <c r="L351" s="36"/>
      <c r="M351" s="36"/>
      <c r="N351" s="57"/>
      <c r="P351" s="28" t="str">
        <f t="shared" si="55"/>
        <v/>
      </c>
      <c r="Q351" s="31"/>
      <c r="Z351" s="31"/>
      <c r="AA351" s="31"/>
      <c r="AB351" s="31"/>
    </row>
    <row r="352" spans="1:28" ht="15.95" hidden="1" customHeight="1" x14ac:dyDescent="0.15">
      <c r="A352" s="32"/>
      <c r="B352" s="33"/>
      <c r="C352" s="34"/>
      <c r="D352" s="34"/>
      <c r="E352" s="35" t="str">
        <f t="shared" si="54"/>
        <v/>
      </c>
      <c r="F352" s="36"/>
      <c r="G352" s="103" t="str">
        <f t="shared" si="56"/>
        <v/>
      </c>
      <c r="H352" s="36"/>
      <c r="I352" s="103" t="str">
        <f t="shared" si="57"/>
        <v/>
      </c>
      <c r="J352" s="36"/>
      <c r="K352" s="36"/>
      <c r="L352" s="36"/>
      <c r="M352" s="36"/>
      <c r="N352" s="57"/>
      <c r="P352" s="28" t="str">
        <f t="shared" si="55"/>
        <v/>
      </c>
      <c r="Q352" s="31"/>
      <c r="Z352" s="31"/>
      <c r="AA352" s="31"/>
      <c r="AB352" s="31"/>
    </row>
    <row r="353" spans="1:28" ht="15.95" hidden="1" customHeight="1" x14ac:dyDescent="0.15">
      <c r="A353" s="32"/>
      <c r="B353" s="33"/>
      <c r="C353" s="34"/>
      <c r="D353" s="34"/>
      <c r="E353" s="35" t="str">
        <f t="shared" si="54"/>
        <v/>
      </c>
      <c r="F353" s="36"/>
      <c r="G353" s="103" t="str">
        <f t="shared" si="56"/>
        <v/>
      </c>
      <c r="H353" s="36"/>
      <c r="I353" s="103" t="str">
        <f t="shared" si="57"/>
        <v/>
      </c>
      <c r="J353" s="36"/>
      <c r="K353" s="36"/>
      <c r="L353" s="36"/>
      <c r="M353" s="36"/>
      <c r="N353" s="57"/>
      <c r="P353" s="28" t="str">
        <f t="shared" si="55"/>
        <v/>
      </c>
      <c r="Q353" s="31"/>
      <c r="Z353" s="31"/>
      <c r="AA353" s="31"/>
      <c r="AB353" s="31"/>
    </row>
    <row r="354" spans="1:28" ht="15.95" hidden="1" customHeight="1" x14ac:dyDescent="0.15">
      <c r="A354" s="32"/>
      <c r="B354" s="33"/>
      <c r="C354" s="34"/>
      <c r="D354" s="34"/>
      <c r="E354" s="35" t="str">
        <f t="shared" si="54"/>
        <v/>
      </c>
      <c r="F354" s="36"/>
      <c r="G354" s="103" t="str">
        <f t="shared" si="56"/>
        <v/>
      </c>
      <c r="H354" s="36"/>
      <c r="I354" s="103" t="str">
        <f t="shared" si="57"/>
        <v/>
      </c>
      <c r="J354" s="36"/>
      <c r="K354" s="36"/>
      <c r="L354" s="36"/>
      <c r="M354" s="36"/>
      <c r="N354" s="57"/>
      <c r="P354" s="28" t="str">
        <f t="shared" si="55"/>
        <v/>
      </c>
      <c r="Q354" s="31"/>
      <c r="Z354" s="31"/>
      <c r="AA354" s="31"/>
      <c r="AB354" s="31"/>
    </row>
    <row r="355" spans="1:28" ht="15.95" hidden="1" customHeight="1" x14ac:dyDescent="0.15">
      <c r="A355" s="32"/>
      <c r="B355" s="33"/>
      <c r="C355" s="34"/>
      <c r="D355" s="34"/>
      <c r="E355" s="35" t="str">
        <f t="shared" si="54"/>
        <v/>
      </c>
      <c r="F355" s="36"/>
      <c r="G355" s="103" t="str">
        <f t="shared" si="56"/>
        <v/>
      </c>
      <c r="H355" s="36"/>
      <c r="I355" s="103" t="str">
        <f t="shared" si="57"/>
        <v/>
      </c>
      <c r="J355" s="36"/>
      <c r="K355" s="36"/>
      <c r="L355" s="36"/>
      <c r="M355" s="36"/>
      <c r="N355" s="57"/>
      <c r="P355" s="28" t="str">
        <f t="shared" si="55"/>
        <v/>
      </c>
      <c r="Q355" s="31"/>
      <c r="Z355" s="31"/>
      <c r="AA355" s="31"/>
      <c r="AB355" s="31"/>
    </row>
    <row r="356" spans="1:28" ht="15.95" hidden="1" customHeight="1" x14ac:dyDescent="0.15">
      <c r="A356" s="32"/>
      <c r="B356" s="33"/>
      <c r="C356" s="34"/>
      <c r="D356" s="34"/>
      <c r="E356" s="35" t="str">
        <f t="shared" si="54"/>
        <v/>
      </c>
      <c r="F356" s="36"/>
      <c r="G356" s="103" t="str">
        <f t="shared" si="56"/>
        <v/>
      </c>
      <c r="H356" s="36"/>
      <c r="I356" s="103" t="str">
        <f t="shared" si="57"/>
        <v/>
      </c>
      <c r="J356" s="36"/>
      <c r="K356" s="36"/>
      <c r="L356" s="36"/>
      <c r="M356" s="36"/>
      <c r="N356" s="57"/>
      <c r="P356" s="28" t="str">
        <f t="shared" si="55"/>
        <v/>
      </c>
      <c r="Q356" s="31"/>
      <c r="Z356" s="31"/>
      <c r="AA356" s="31"/>
      <c r="AB356" s="31"/>
    </row>
    <row r="357" spans="1:28" ht="15.95" hidden="1" customHeight="1" x14ac:dyDescent="0.15">
      <c r="A357" s="32"/>
      <c r="B357" s="33"/>
      <c r="C357" s="34"/>
      <c r="D357" s="34"/>
      <c r="E357" s="35" t="str">
        <f t="shared" si="54"/>
        <v/>
      </c>
      <c r="F357" s="36"/>
      <c r="G357" s="103" t="str">
        <f t="shared" si="56"/>
        <v/>
      </c>
      <c r="H357" s="36"/>
      <c r="I357" s="103" t="str">
        <f t="shared" si="57"/>
        <v/>
      </c>
      <c r="J357" s="36"/>
      <c r="K357" s="36"/>
      <c r="L357" s="36"/>
      <c r="M357" s="36"/>
      <c r="N357" s="57"/>
      <c r="P357" s="28" t="str">
        <f t="shared" si="55"/>
        <v/>
      </c>
      <c r="Q357" s="31"/>
      <c r="Z357" s="31"/>
      <c r="AA357" s="31"/>
      <c r="AB357" s="31"/>
    </row>
    <row r="358" spans="1:28" ht="15.95" hidden="1" customHeight="1" x14ac:dyDescent="0.15">
      <c r="A358" s="32"/>
      <c r="B358" s="33"/>
      <c r="C358" s="34"/>
      <c r="D358" s="34"/>
      <c r="E358" s="35" t="str">
        <f t="shared" si="54"/>
        <v/>
      </c>
      <c r="F358" s="36"/>
      <c r="G358" s="103" t="str">
        <f t="shared" si="56"/>
        <v/>
      </c>
      <c r="H358" s="36"/>
      <c r="I358" s="103" t="str">
        <f t="shared" si="57"/>
        <v/>
      </c>
      <c r="J358" s="36"/>
      <c r="K358" s="36"/>
      <c r="L358" s="36"/>
      <c r="M358" s="36"/>
      <c r="N358" s="57"/>
      <c r="P358" s="28" t="str">
        <f t="shared" si="55"/>
        <v/>
      </c>
      <c r="Q358" s="31"/>
      <c r="Z358" s="31"/>
      <c r="AA358" s="31"/>
      <c r="AB358" s="31"/>
    </row>
    <row r="359" spans="1:28" ht="15.95" hidden="1" customHeight="1" x14ac:dyDescent="0.15">
      <c r="A359" s="32"/>
      <c r="B359" s="33"/>
      <c r="C359" s="34"/>
      <c r="D359" s="34"/>
      <c r="E359" s="35" t="str">
        <f t="shared" si="54"/>
        <v/>
      </c>
      <c r="F359" s="36"/>
      <c r="G359" s="103" t="str">
        <f t="shared" si="56"/>
        <v/>
      </c>
      <c r="H359" s="36"/>
      <c r="I359" s="103" t="str">
        <f t="shared" si="57"/>
        <v/>
      </c>
      <c r="J359" s="36"/>
      <c r="K359" s="36"/>
      <c r="L359" s="36"/>
      <c r="M359" s="36"/>
      <c r="N359" s="57"/>
      <c r="P359" s="28" t="str">
        <f t="shared" si="55"/>
        <v/>
      </c>
      <c r="Q359" s="31"/>
      <c r="Z359" s="31"/>
      <c r="AA359" s="31"/>
      <c r="AB359" s="31"/>
    </row>
    <row r="360" spans="1:28" ht="15.95" hidden="1" customHeight="1" x14ac:dyDescent="0.15">
      <c r="A360" s="32"/>
      <c r="B360" s="33"/>
      <c r="C360" s="34"/>
      <c r="D360" s="34"/>
      <c r="E360" s="35" t="str">
        <f t="shared" si="54"/>
        <v/>
      </c>
      <c r="F360" s="36"/>
      <c r="G360" s="103" t="str">
        <f t="shared" si="56"/>
        <v/>
      </c>
      <c r="H360" s="36"/>
      <c r="I360" s="103" t="str">
        <f t="shared" si="57"/>
        <v/>
      </c>
      <c r="J360" s="36"/>
      <c r="K360" s="36"/>
      <c r="L360" s="36"/>
      <c r="M360" s="36"/>
      <c r="N360" s="57"/>
      <c r="P360" s="28" t="str">
        <f t="shared" si="55"/>
        <v/>
      </c>
      <c r="Q360" s="31"/>
      <c r="Z360" s="31"/>
      <c r="AA360" s="31"/>
      <c r="AB360" s="31"/>
    </row>
    <row r="361" spans="1:28" ht="15.95" hidden="1" customHeight="1" x14ac:dyDescent="0.15">
      <c r="A361" s="32"/>
      <c r="B361" s="33"/>
      <c r="C361" s="34"/>
      <c r="D361" s="34"/>
      <c r="E361" s="35" t="str">
        <f t="shared" si="54"/>
        <v/>
      </c>
      <c r="F361" s="36"/>
      <c r="G361" s="103" t="str">
        <f t="shared" si="56"/>
        <v/>
      </c>
      <c r="H361" s="36"/>
      <c r="I361" s="103" t="str">
        <f t="shared" si="57"/>
        <v/>
      </c>
      <c r="J361" s="36"/>
      <c r="K361" s="36"/>
      <c r="L361" s="36"/>
      <c r="M361" s="36"/>
      <c r="N361" s="57"/>
      <c r="P361" s="28" t="str">
        <f t="shared" si="55"/>
        <v/>
      </c>
      <c r="Q361" s="31"/>
      <c r="Z361" s="31"/>
      <c r="AA361" s="31"/>
      <c r="AB361" s="31"/>
    </row>
    <row r="362" spans="1:28" ht="15.95" hidden="1" customHeight="1" x14ac:dyDescent="0.15">
      <c r="A362" s="32"/>
      <c r="B362" s="33"/>
      <c r="C362" s="34"/>
      <c r="D362" s="34"/>
      <c r="E362" s="35" t="str">
        <f t="shared" si="54"/>
        <v/>
      </c>
      <c r="F362" s="36"/>
      <c r="G362" s="103" t="str">
        <f t="shared" si="56"/>
        <v/>
      </c>
      <c r="H362" s="36"/>
      <c r="I362" s="103" t="str">
        <f t="shared" si="57"/>
        <v/>
      </c>
      <c r="J362" s="36"/>
      <c r="K362" s="36"/>
      <c r="L362" s="36"/>
      <c r="M362" s="36"/>
      <c r="N362" s="57"/>
      <c r="P362" s="28" t="str">
        <f t="shared" si="55"/>
        <v/>
      </c>
      <c r="Q362" s="31"/>
      <c r="Z362" s="31"/>
      <c r="AA362" s="31"/>
      <c r="AB362" s="31"/>
    </row>
    <row r="363" spans="1:28" ht="15.95" hidden="1" customHeight="1" x14ac:dyDescent="0.15">
      <c r="A363" s="32"/>
      <c r="B363" s="33"/>
      <c r="C363" s="34"/>
      <c r="D363" s="34"/>
      <c r="E363" s="35" t="str">
        <f t="shared" ref="E363:E426" si="58">IF(B363="","",E362+D363-C363)</f>
        <v/>
      </c>
      <c r="F363" s="36"/>
      <c r="G363" s="103" t="str">
        <f t="shared" si="56"/>
        <v/>
      </c>
      <c r="H363" s="36"/>
      <c r="I363" s="103" t="str">
        <f t="shared" si="57"/>
        <v/>
      </c>
      <c r="J363" s="36"/>
      <c r="K363" s="36"/>
      <c r="L363" s="36"/>
      <c r="M363" s="36"/>
      <c r="N363" s="57"/>
      <c r="P363" s="28" t="str">
        <f t="shared" ref="P363:P426" si="59">IF(B363="","",IF(J363="","",C363-(J363*K363)))</f>
        <v/>
      </c>
      <c r="Q363" s="31"/>
      <c r="Z363" s="31"/>
      <c r="AA363" s="31"/>
      <c r="AB363" s="31"/>
    </row>
    <row r="364" spans="1:28" ht="15.95" hidden="1" customHeight="1" x14ac:dyDescent="0.15">
      <c r="A364" s="32"/>
      <c r="B364" s="33"/>
      <c r="C364" s="34"/>
      <c r="D364" s="34"/>
      <c r="E364" s="35" t="str">
        <f t="shared" si="58"/>
        <v/>
      </c>
      <c r="F364" s="36"/>
      <c r="G364" s="103" t="str">
        <f t="shared" si="56"/>
        <v/>
      </c>
      <c r="H364" s="36"/>
      <c r="I364" s="103" t="str">
        <f t="shared" si="57"/>
        <v/>
      </c>
      <c r="J364" s="36"/>
      <c r="K364" s="36"/>
      <c r="L364" s="36"/>
      <c r="M364" s="36"/>
      <c r="N364" s="57"/>
      <c r="P364" s="28" t="str">
        <f t="shared" si="59"/>
        <v/>
      </c>
      <c r="Q364" s="31"/>
      <c r="Z364" s="31"/>
      <c r="AA364" s="31"/>
      <c r="AB364" s="31"/>
    </row>
    <row r="365" spans="1:28" ht="15.95" hidden="1" customHeight="1" x14ac:dyDescent="0.15">
      <c r="A365" s="32"/>
      <c r="B365" s="33"/>
      <c r="C365" s="34"/>
      <c r="D365" s="34"/>
      <c r="E365" s="35" t="str">
        <f t="shared" si="58"/>
        <v/>
      </c>
      <c r="F365" s="36"/>
      <c r="G365" s="103" t="str">
        <f t="shared" si="56"/>
        <v/>
      </c>
      <c r="H365" s="36"/>
      <c r="I365" s="103" t="str">
        <f t="shared" si="57"/>
        <v/>
      </c>
      <c r="J365" s="36"/>
      <c r="K365" s="36"/>
      <c r="L365" s="36"/>
      <c r="M365" s="36"/>
      <c r="N365" s="57"/>
      <c r="P365" s="28" t="str">
        <f t="shared" si="59"/>
        <v/>
      </c>
      <c r="Q365" s="31"/>
      <c r="Z365" s="31"/>
      <c r="AA365" s="31"/>
      <c r="AB365" s="31"/>
    </row>
    <row r="366" spans="1:28" ht="15.95" hidden="1" customHeight="1" x14ac:dyDescent="0.15">
      <c r="A366" s="32"/>
      <c r="B366" s="33"/>
      <c r="C366" s="34"/>
      <c r="D366" s="34"/>
      <c r="E366" s="35" t="str">
        <f t="shared" si="58"/>
        <v/>
      </c>
      <c r="F366" s="36"/>
      <c r="G366" s="103" t="str">
        <f t="shared" si="56"/>
        <v/>
      </c>
      <c r="H366" s="36"/>
      <c r="I366" s="103" t="str">
        <f t="shared" si="57"/>
        <v/>
      </c>
      <c r="J366" s="36"/>
      <c r="K366" s="36"/>
      <c r="L366" s="36"/>
      <c r="M366" s="36"/>
      <c r="N366" s="57"/>
      <c r="P366" s="28" t="str">
        <f t="shared" si="59"/>
        <v/>
      </c>
      <c r="Q366" s="31"/>
      <c r="Z366" s="31"/>
      <c r="AA366" s="31"/>
      <c r="AB366" s="31"/>
    </row>
    <row r="367" spans="1:28" ht="15.95" hidden="1" customHeight="1" x14ac:dyDescent="0.15">
      <c r="A367" s="32"/>
      <c r="B367" s="33"/>
      <c r="C367" s="34"/>
      <c r="D367" s="34"/>
      <c r="E367" s="35" t="str">
        <f t="shared" si="58"/>
        <v/>
      </c>
      <c r="F367" s="36"/>
      <c r="G367" s="103" t="str">
        <f t="shared" si="56"/>
        <v/>
      </c>
      <c r="H367" s="36"/>
      <c r="I367" s="103" t="str">
        <f t="shared" si="57"/>
        <v/>
      </c>
      <c r="J367" s="36"/>
      <c r="K367" s="36"/>
      <c r="L367" s="36"/>
      <c r="M367" s="36"/>
      <c r="N367" s="57"/>
      <c r="P367" s="28" t="str">
        <f t="shared" si="59"/>
        <v/>
      </c>
      <c r="Q367" s="31"/>
      <c r="Z367" s="31"/>
      <c r="AA367" s="31"/>
      <c r="AB367" s="31"/>
    </row>
    <row r="368" spans="1:28" ht="15.95" hidden="1" customHeight="1" x14ac:dyDescent="0.15">
      <c r="A368" s="32"/>
      <c r="B368" s="33"/>
      <c r="C368" s="34"/>
      <c r="D368" s="34"/>
      <c r="E368" s="35" t="str">
        <f t="shared" si="58"/>
        <v/>
      </c>
      <c r="F368" s="36"/>
      <c r="G368" s="103" t="str">
        <f t="shared" si="56"/>
        <v/>
      </c>
      <c r="H368" s="36"/>
      <c r="I368" s="103" t="str">
        <f t="shared" si="57"/>
        <v/>
      </c>
      <c r="J368" s="36"/>
      <c r="K368" s="36"/>
      <c r="L368" s="36"/>
      <c r="M368" s="36"/>
      <c r="N368" s="57"/>
      <c r="P368" s="28" t="str">
        <f t="shared" si="59"/>
        <v/>
      </c>
      <c r="Q368" s="31"/>
      <c r="Z368" s="31"/>
      <c r="AA368" s="31"/>
      <c r="AB368" s="31"/>
    </row>
    <row r="369" spans="1:28" ht="15.95" hidden="1" customHeight="1" x14ac:dyDescent="0.15">
      <c r="A369" s="32"/>
      <c r="B369" s="33"/>
      <c r="C369" s="34"/>
      <c r="D369" s="34"/>
      <c r="E369" s="35" t="str">
        <f t="shared" si="58"/>
        <v/>
      </c>
      <c r="F369" s="36"/>
      <c r="G369" s="103" t="str">
        <f t="shared" si="56"/>
        <v/>
      </c>
      <c r="H369" s="36"/>
      <c r="I369" s="103" t="str">
        <f t="shared" si="57"/>
        <v/>
      </c>
      <c r="J369" s="36"/>
      <c r="K369" s="36"/>
      <c r="L369" s="36"/>
      <c r="M369" s="36"/>
      <c r="N369" s="57"/>
      <c r="P369" s="28" t="str">
        <f t="shared" si="59"/>
        <v/>
      </c>
      <c r="Q369" s="31"/>
      <c r="Z369" s="31"/>
      <c r="AA369" s="31"/>
      <c r="AB369" s="31"/>
    </row>
    <row r="370" spans="1:28" ht="15.95" hidden="1" customHeight="1" x14ac:dyDescent="0.15">
      <c r="A370" s="32"/>
      <c r="B370" s="33"/>
      <c r="C370" s="34"/>
      <c r="D370" s="34"/>
      <c r="E370" s="35" t="str">
        <f t="shared" si="58"/>
        <v/>
      </c>
      <c r="F370" s="36"/>
      <c r="G370" s="103" t="str">
        <f t="shared" si="56"/>
        <v/>
      </c>
      <c r="H370" s="36"/>
      <c r="I370" s="103" t="str">
        <f t="shared" si="57"/>
        <v/>
      </c>
      <c r="J370" s="36"/>
      <c r="K370" s="36"/>
      <c r="L370" s="36"/>
      <c r="M370" s="36"/>
      <c r="N370" s="57"/>
      <c r="P370" s="28" t="str">
        <f t="shared" si="59"/>
        <v/>
      </c>
      <c r="Q370" s="31"/>
      <c r="Z370" s="31"/>
      <c r="AA370" s="31"/>
      <c r="AB370" s="31"/>
    </row>
    <row r="371" spans="1:28" ht="15.95" hidden="1" customHeight="1" x14ac:dyDescent="0.15">
      <c r="A371" s="32"/>
      <c r="B371" s="33"/>
      <c r="C371" s="34"/>
      <c r="D371" s="34"/>
      <c r="E371" s="35" t="str">
        <f t="shared" si="58"/>
        <v/>
      </c>
      <c r="F371" s="36"/>
      <c r="G371" s="103" t="str">
        <f t="shared" si="56"/>
        <v/>
      </c>
      <c r="H371" s="36"/>
      <c r="I371" s="103" t="str">
        <f t="shared" si="57"/>
        <v/>
      </c>
      <c r="J371" s="36"/>
      <c r="K371" s="36"/>
      <c r="L371" s="36"/>
      <c r="M371" s="36"/>
      <c r="N371" s="57"/>
      <c r="P371" s="28" t="str">
        <f t="shared" si="59"/>
        <v/>
      </c>
      <c r="Q371" s="31"/>
      <c r="Z371" s="31"/>
      <c r="AA371" s="31"/>
      <c r="AB371" s="31"/>
    </row>
    <row r="372" spans="1:28" ht="15.95" hidden="1" customHeight="1" x14ac:dyDescent="0.15">
      <c r="A372" s="32"/>
      <c r="B372" s="33"/>
      <c r="C372" s="34"/>
      <c r="D372" s="34"/>
      <c r="E372" s="35" t="str">
        <f t="shared" si="58"/>
        <v/>
      </c>
      <c r="F372" s="36"/>
      <c r="G372" s="103" t="str">
        <f t="shared" si="56"/>
        <v/>
      </c>
      <c r="H372" s="36"/>
      <c r="I372" s="103" t="str">
        <f t="shared" si="57"/>
        <v/>
      </c>
      <c r="J372" s="36"/>
      <c r="K372" s="36"/>
      <c r="L372" s="36"/>
      <c r="M372" s="36"/>
      <c r="N372" s="57"/>
      <c r="P372" s="28" t="str">
        <f t="shared" si="59"/>
        <v/>
      </c>
      <c r="Q372" s="31"/>
      <c r="Z372" s="31"/>
      <c r="AA372" s="31"/>
      <c r="AB372" s="31"/>
    </row>
    <row r="373" spans="1:28" ht="15.95" hidden="1" customHeight="1" x14ac:dyDescent="0.15">
      <c r="A373" s="32"/>
      <c r="B373" s="33"/>
      <c r="C373" s="34"/>
      <c r="D373" s="34"/>
      <c r="E373" s="35" t="str">
        <f t="shared" si="58"/>
        <v/>
      </c>
      <c r="F373" s="36"/>
      <c r="G373" s="103" t="str">
        <f t="shared" si="56"/>
        <v/>
      </c>
      <c r="H373" s="36"/>
      <c r="I373" s="103" t="str">
        <f t="shared" si="57"/>
        <v/>
      </c>
      <c r="J373" s="36"/>
      <c r="K373" s="36"/>
      <c r="L373" s="36"/>
      <c r="M373" s="36"/>
      <c r="N373" s="57"/>
      <c r="P373" s="28" t="str">
        <f t="shared" si="59"/>
        <v/>
      </c>
      <c r="Q373" s="31"/>
      <c r="Z373" s="31"/>
      <c r="AA373" s="31"/>
      <c r="AB373" s="31"/>
    </row>
    <row r="374" spans="1:28" ht="15.95" hidden="1" customHeight="1" x14ac:dyDescent="0.15">
      <c r="A374" s="32"/>
      <c r="B374" s="33"/>
      <c r="C374" s="34"/>
      <c r="D374" s="34"/>
      <c r="E374" s="35" t="str">
        <f t="shared" si="58"/>
        <v/>
      </c>
      <c r="F374" s="36"/>
      <c r="G374" s="103" t="str">
        <f t="shared" si="56"/>
        <v/>
      </c>
      <c r="H374" s="36"/>
      <c r="I374" s="103" t="str">
        <f t="shared" si="57"/>
        <v/>
      </c>
      <c r="J374" s="36"/>
      <c r="K374" s="36"/>
      <c r="L374" s="36"/>
      <c r="M374" s="36"/>
      <c r="N374" s="57"/>
      <c r="P374" s="28" t="str">
        <f t="shared" si="59"/>
        <v/>
      </c>
      <c r="Q374" s="31"/>
      <c r="Z374" s="31"/>
      <c r="AA374" s="31"/>
      <c r="AB374" s="31"/>
    </row>
    <row r="375" spans="1:28" ht="15.95" hidden="1" customHeight="1" x14ac:dyDescent="0.15">
      <c r="A375" s="32"/>
      <c r="B375" s="33"/>
      <c r="C375" s="34"/>
      <c r="D375" s="34"/>
      <c r="E375" s="35" t="str">
        <f t="shared" si="58"/>
        <v/>
      </c>
      <c r="F375" s="36"/>
      <c r="G375" s="103" t="str">
        <f t="shared" si="56"/>
        <v/>
      </c>
      <c r="H375" s="36"/>
      <c r="I375" s="103" t="str">
        <f t="shared" si="57"/>
        <v/>
      </c>
      <c r="J375" s="36"/>
      <c r="K375" s="36"/>
      <c r="L375" s="36"/>
      <c r="M375" s="36"/>
      <c r="N375" s="57"/>
      <c r="P375" s="28" t="str">
        <f t="shared" si="59"/>
        <v/>
      </c>
      <c r="Q375" s="31"/>
      <c r="Z375" s="31"/>
      <c r="AA375" s="31"/>
      <c r="AB375" s="31"/>
    </row>
    <row r="376" spans="1:28" ht="15.95" hidden="1" customHeight="1" x14ac:dyDescent="0.15">
      <c r="A376" s="32"/>
      <c r="B376" s="33"/>
      <c r="C376" s="34"/>
      <c r="D376" s="34"/>
      <c r="E376" s="35" t="str">
        <f t="shared" si="58"/>
        <v/>
      </c>
      <c r="F376" s="36"/>
      <c r="G376" s="103" t="str">
        <f t="shared" si="56"/>
        <v/>
      </c>
      <c r="H376" s="36"/>
      <c r="I376" s="103" t="str">
        <f t="shared" si="57"/>
        <v/>
      </c>
      <c r="J376" s="36"/>
      <c r="K376" s="36"/>
      <c r="L376" s="36"/>
      <c r="M376" s="36"/>
      <c r="N376" s="57"/>
      <c r="P376" s="28" t="str">
        <f t="shared" si="59"/>
        <v/>
      </c>
      <c r="Q376" s="31"/>
      <c r="Z376" s="31"/>
      <c r="AA376" s="31"/>
      <c r="AB376" s="31"/>
    </row>
    <row r="377" spans="1:28" ht="15.95" hidden="1" customHeight="1" x14ac:dyDescent="0.15">
      <c r="A377" s="32"/>
      <c r="B377" s="33"/>
      <c r="C377" s="34"/>
      <c r="D377" s="34"/>
      <c r="E377" s="35" t="str">
        <f t="shared" si="58"/>
        <v/>
      </c>
      <c r="F377" s="36"/>
      <c r="G377" s="103" t="str">
        <f t="shared" si="56"/>
        <v/>
      </c>
      <c r="H377" s="36"/>
      <c r="I377" s="103" t="str">
        <f t="shared" si="57"/>
        <v/>
      </c>
      <c r="J377" s="36"/>
      <c r="K377" s="36"/>
      <c r="L377" s="36"/>
      <c r="M377" s="36"/>
      <c r="N377" s="57"/>
      <c r="P377" s="28" t="str">
        <f t="shared" si="59"/>
        <v/>
      </c>
      <c r="Q377" s="31"/>
      <c r="Z377" s="31"/>
      <c r="AA377" s="31"/>
      <c r="AB377" s="31"/>
    </row>
    <row r="378" spans="1:28" ht="15.95" hidden="1" customHeight="1" x14ac:dyDescent="0.15">
      <c r="A378" s="32"/>
      <c r="B378" s="33"/>
      <c r="C378" s="34"/>
      <c r="D378" s="34"/>
      <c r="E378" s="35" t="str">
        <f t="shared" si="58"/>
        <v/>
      </c>
      <c r="F378" s="36"/>
      <c r="G378" s="103" t="str">
        <f t="shared" si="56"/>
        <v/>
      </c>
      <c r="H378" s="36"/>
      <c r="I378" s="103" t="str">
        <f t="shared" si="57"/>
        <v/>
      </c>
      <c r="J378" s="36"/>
      <c r="K378" s="36"/>
      <c r="L378" s="36"/>
      <c r="M378" s="36"/>
      <c r="N378" s="57"/>
      <c r="P378" s="28" t="str">
        <f t="shared" si="59"/>
        <v/>
      </c>
      <c r="Q378" s="31"/>
      <c r="Z378" s="31"/>
      <c r="AA378" s="31"/>
      <c r="AB378" s="31"/>
    </row>
    <row r="379" spans="1:28" ht="15.95" hidden="1" customHeight="1" x14ac:dyDescent="0.15">
      <c r="A379" s="32"/>
      <c r="B379" s="33"/>
      <c r="C379" s="34"/>
      <c r="D379" s="34"/>
      <c r="E379" s="35" t="str">
        <f t="shared" si="58"/>
        <v/>
      </c>
      <c r="F379" s="36"/>
      <c r="G379" s="103" t="str">
        <f t="shared" si="56"/>
        <v/>
      </c>
      <c r="H379" s="36"/>
      <c r="I379" s="103" t="str">
        <f t="shared" si="57"/>
        <v/>
      </c>
      <c r="J379" s="36"/>
      <c r="K379" s="36"/>
      <c r="L379" s="36"/>
      <c r="M379" s="36"/>
      <c r="N379" s="57"/>
      <c r="P379" s="28" t="str">
        <f t="shared" si="59"/>
        <v/>
      </c>
      <c r="Q379" s="31"/>
      <c r="Z379" s="31"/>
      <c r="AA379" s="31"/>
      <c r="AB379" s="31"/>
    </row>
    <row r="380" spans="1:28" ht="15.95" hidden="1" customHeight="1" x14ac:dyDescent="0.15">
      <c r="A380" s="32"/>
      <c r="B380" s="33"/>
      <c r="C380" s="34"/>
      <c r="D380" s="34"/>
      <c r="E380" s="35" t="str">
        <f t="shared" si="58"/>
        <v/>
      </c>
      <c r="F380" s="36"/>
      <c r="G380" s="103" t="str">
        <f t="shared" si="56"/>
        <v/>
      </c>
      <c r="H380" s="36"/>
      <c r="I380" s="103" t="str">
        <f t="shared" si="57"/>
        <v/>
      </c>
      <c r="J380" s="36"/>
      <c r="K380" s="36"/>
      <c r="L380" s="36"/>
      <c r="M380" s="36"/>
      <c r="N380" s="57"/>
      <c r="P380" s="28" t="str">
        <f t="shared" si="59"/>
        <v/>
      </c>
      <c r="Q380" s="31"/>
      <c r="Z380" s="31"/>
      <c r="AA380" s="31"/>
      <c r="AB380" s="31"/>
    </row>
    <row r="381" spans="1:28" ht="15.95" hidden="1" customHeight="1" x14ac:dyDescent="0.15">
      <c r="A381" s="32"/>
      <c r="B381" s="33"/>
      <c r="C381" s="34"/>
      <c r="D381" s="34"/>
      <c r="E381" s="35" t="str">
        <f t="shared" si="58"/>
        <v/>
      </c>
      <c r="F381" s="36"/>
      <c r="G381" s="103" t="str">
        <f t="shared" si="56"/>
        <v/>
      </c>
      <c r="H381" s="36"/>
      <c r="I381" s="103" t="str">
        <f t="shared" si="57"/>
        <v/>
      </c>
      <c r="J381" s="36"/>
      <c r="K381" s="36"/>
      <c r="L381" s="36"/>
      <c r="M381" s="36"/>
      <c r="N381" s="57"/>
      <c r="P381" s="28" t="str">
        <f t="shared" si="59"/>
        <v/>
      </c>
      <c r="Q381" s="31"/>
      <c r="Z381" s="31"/>
      <c r="AA381" s="31"/>
      <c r="AB381" s="31"/>
    </row>
    <row r="382" spans="1:28" ht="15.95" hidden="1" customHeight="1" x14ac:dyDescent="0.15">
      <c r="A382" s="32"/>
      <c r="B382" s="33"/>
      <c r="C382" s="34"/>
      <c r="D382" s="34"/>
      <c r="E382" s="35" t="str">
        <f t="shared" si="58"/>
        <v/>
      </c>
      <c r="F382" s="36"/>
      <c r="G382" s="103" t="str">
        <f t="shared" si="56"/>
        <v/>
      </c>
      <c r="H382" s="36"/>
      <c r="I382" s="103" t="str">
        <f t="shared" si="57"/>
        <v/>
      </c>
      <c r="J382" s="36"/>
      <c r="K382" s="36"/>
      <c r="L382" s="36"/>
      <c r="M382" s="36"/>
      <c r="N382" s="57"/>
      <c r="P382" s="28" t="str">
        <f t="shared" si="59"/>
        <v/>
      </c>
      <c r="Q382" s="31"/>
      <c r="Z382" s="31"/>
      <c r="AA382" s="31"/>
      <c r="AB382" s="31"/>
    </row>
    <row r="383" spans="1:28" ht="15.95" hidden="1" customHeight="1" x14ac:dyDescent="0.15">
      <c r="A383" s="32"/>
      <c r="B383" s="33"/>
      <c r="C383" s="34"/>
      <c r="D383" s="34"/>
      <c r="E383" s="35" t="str">
        <f t="shared" si="58"/>
        <v/>
      </c>
      <c r="F383" s="36"/>
      <c r="G383" s="103" t="str">
        <f t="shared" si="56"/>
        <v/>
      </c>
      <c r="H383" s="36"/>
      <c r="I383" s="103" t="str">
        <f t="shared" si="57"/>
        <v/>
      </c>
      <c r="J383" s="36"/>
      <c r="K383" s="36"/>
      <c r="L383" s="36"/>
      <c r="M383" s="36"/>
      <c r="N383" s="57"/>
      <c r="P383" s="28" t="str">
        <f t="shared" si="59"/>
        <v/>
      </c>
      <c r="Q383" s="31"/>
      <c r="Z383" s="31"/>
      <c r="AA383" s="31"/>
      <c r="AB383" s="31"/>
    </row>
    <row r="384" spans="1:28" ht="15.95" hidden="1" customHeight="1" x14ac:dyDescent="0.15">
      <c r="A384" s="32"/>
      <c r="B384" s="33"/>
      <c r="C384" s="34"/>
      <c r="D384" s="34"/>
      <c r="E384" s="35" t="str">
        <f t="shared" si="58"/>
        <v/>
      </c>
      <c r="F384" s="36"/>
      <c r="G384" s="103" t="str">
        <f t="shared" si="56"/>
        <v/>
      </c>
      <c r="H384" s="36"/>
      <c r="I384" s="103" t="str">
        <f t="shared" si="57"/>
        <v/>
      </c>
      <c r="J384" s="36"/>
      <c r="K384" s="36"/>
      <c r="L384" s="36"/>
      <c r="M384" s="36"/>
      <c r="N384" s="57"/>
      <c r="P384" s="28" t="str">
        <f t="shared" si="59"/>
        <v/>
      </c>
      <c r="Q384" s="31"/>
      <c r="Z384" s="31"/>
      <c r="AA384" s="31"/>
      <c r="AB384" s="31"/>
    </row>
    <row r="385" spans="1:28" ht="15.95" hidden="1" customHeight="1" x14ac:dyDescent="0.15">
      <c r="A385" s="32"/>
      <c r="B385" s="33"/>
      <c r="C385" s="34"/>
      <c r="D385" s="34"/>
      <c r="E385" s="35" t="str">
        <f t="shared" si="58"/>
        <v/>
      </c>
      <c r="F385" s="36"/>
      <c r="G385" s="103" t="str">
        <f t="shared" si="56"/>
        <v/>
      </c>
      <c r="H385" s="36"/>
      <c r="I385" s="103" t="str">
        <f t="shared" si="57"/>
        <v/>
      </c>
      <c r="J385" s="36"/>
      <c r="K385" s="36"/>
      <c r="L385" s="36"/>
      <c r="M385" s="36"/>
      <c r="N385" s="57"/>
      <c r="P385" s="28" t="str">
        <f t="shared" si="59"/>
        <v/>
      </c>
      <c r="Q385" s="31"/>
      <c r="Z385" s="31"/>
      <c r="AA385" s="31"/>
      <c r="AB385" s="31"/>
    </row>
    <row r="386" spans="1:28" ht="15.95" hidden="1" customHeight="1" x14ac:dyDescent="0.15">
      <c r="A386" s="32"/>
      <c r="B386" s="33"/>
      <c r="C386" s="34"/>
      <c r="D386" s="34"/>
      <c r="E386" s="35" t="str">
        <f t="shared" si="58"/>
        <v/>
      </c>
      <c r="F386" s="36"/>
      <c r="G386" s="103" t="str">
        <f t="shared" ref="G386:G449" si="60">IF(F386="","",VLOOKUP(F386,科目一覧表,2,FALSE))</f>
        <v/>
      </c>
      <c r="H386" s="36"/>
      <c r="I386" s="103" t="str">
        <f t="shared" ref="I386:I449" si="61">IF(H386="","",VLOOKUP(H386,補助科目一覧表,2,FALSE))</f>
        <v/>
      </c>
      <c r="J386" s="36"/>
      <c r="K386" s="36"/>
      <c r="L386" s="36"/>
      <c r="M386" s="36"/>
      <c r="N386" s="57"/>
      <c r="P386" s="28" t="str">
        <f t="shared" si="59"/>
        <v/>
      </c>
      <c r="Q386" s="31"/>
      <c r="Z386" s="31"/>
      <c r="AA386" s="31"/>
      <c r="AB386" s="31"/>
    </row>
    <row r="387" spans="1:28" ht="15.95" hidden="1" customHeight="1" x14ac:dyDescent="0.15">
      <c r="A387" s="32"/>
      <c r="B387" s="33"/>
      <c r="C387" s="34"/>
      <c r="D387" s="34"/>
      <c r="E387" s="35" t="str">
        <f t="shared" si="58"/>
        <v/>
      </c>
      <c r="F387" s="36"/>
      <c r="G387" s="103" t="str">
        <f t="shared" si="60"/>
        <v/>
      </c>
      <c r="H387" s="36"/>
      <c r="I387" s="103" t="str">
        <f t="shared" si="61"/>
        <v/>
      </c>
      <c r="J387" s="36"/>
      <c r="K387" s="36"/>
      <c r="L387" s="36"/>
      <c r="M387" s="36"/>
      <c r="N387" s="57"/>
      <c r="P387" s="28" t="str">
        <f t="shared" si="59"/>
        <v/>
      </c>
      <c r="Q387" s="31"/>
      <c r="Z387" s="31"/>
      <c r="AA387" s="31"/>
      <c r="AB387" s="31"/>
    </row>
    <row r="388" spans="1:28" ht="15.95" hidden="1" customHeight="1" x14ac:dyDescent="0.15">
      <c r="A388" s="32"/>
      <c r="B388" s="33"/>
      <c r="C388" s="34"/>
      <c r="D388" s="34"/>
      <c r="E388" s="35" t="str">
        <f t="shared" si="58"/>
        <v/>
      </c>
      <c r="F388" s="36"/>
      <c r="G388" s="103" t="str">
        <f t="shared" si="60"/>
        <v/>
      </c>
      <c r="H388" s="36"/>
      <c r="I388" s="103" t="str">
        <f t="shared" si="61"/>
        <v/>
      </c>
      <c r="J388" s="36"/>
      <c r="K388" s="36"/>
      <c r="L388" s="36"/>
      <c r="M388" s="36"/>
      <c r="N388" s="57"/>
      <c r="P388" s="28" t="str">
        <f t="shared" si="59"/>
        <v/>
      </c>
      <c r="Q388" s="31"/>
      <c r="Z388" s="31"/>
      <c r="AA388" s="31"/>
      <c r="AB388" s="31"/>
    </row>
    <row r="389" spans="1:28" ht="15.95" hidden="1" customHeight="1" x14ac:dyDescent="0.15">
      <c r="A389" s="32"/>
      <c r="B389" s="33"/>
      <c r="C389" s="34"/>
      <c r="D389" s="34"/>
      <c r="E389" s="35" t="str">
        <f t="shared" si="58"/>
        <v/>
      </c>
      <c r="F389" s="36"/>
      <c r="G389" s="103" t="str">
        <f t="shared" si="60"/>
        <v/>
      </c>
      <c r="H389" s="36"/>
      <c r="I389" s="103" t="str">
        <f t="shared" si="61"/>
        <v/>
      </c>
      <c r="J389" s="36"/>
      <c r="K389" s="36"/>
      <c r="L389" s="36"/>
      <c r="M389" s="36"/>
      <c r="N389" s="57"/>
      <c r="P389" s="28" t="str">
        <f t="shared" si="59"/>
        <v/>
      </c>
      <c r="Q389" s="31"/>
      <c r="Z389" s="31"/>
      <c r="AA389" s="31"/>
      <c r="AB389" s="31"/>
    </row>
    <row r="390" spans="1:28" ht="15.95" hidden="1" customHeight="1" x14ac:dyDescent="0.15">
      <c r="A390" s="32"/>
      <c r="B390" s="33"/>
      <c r="C390" s="34"/>
      <c r="D390" s="34"/>
      <c r="E390" s="35" t="str">
        <f t="shared" si="58"/>
        <v/>
      </c>
      <c r="F390" s="36"/>
      <c r="G390" s="103" t="str">
        <f t="shared" si="60"/>
        <v/>
      </c>
      <c r="H390" s="36"/>
      <c r="I390" s="103" t="str">
        <f t="shared" si="61"/>
        <v/>
      </c>
      <c r="J390" s="36"/>
      <c r="K390" s="36"/>
      <c r="L390" s="36"/>
      <c r="M390" s="36"/>
      <c r="N390" s="57"/>
      <c r="P390" s="28" t="str">
        <f t="shared" si="59"/>
        <v/>
      </c>
      <c r="Q390" s="31"/>
      <c r="Z390" s="31"/>
      <c r="AA390" s="31"/>
      <c r="AB390" s="31"/>
    </row>
    <row r="391" spans="1:28" ht="15.95" hidden="1" customHeight="1" x14ac:dyDescent="0.15">
      <c r="A391" s="32"/>
      <c r="B391" s="33"/>
      <c r="C391" s="34"/>
      <c r="D391" s="34"/>
      <c r="E391" s="35" t="str">
        <f t="shared" si="58"/>
        <v/>
      </c>
      <c r="F391" s="36"/>
      <c r="G391" s="103" t="str">
        <f t="shared" si="60"/>
        <v/>
      </c>
      <c r="H391" s="36"/>
      <c r="I391" s="103" t="str">
        <f t="shared" si="61"/>
        <v/>
      </c>
      <c r="J391" s="36"/>
      <c r="K391" s="36"/>
      <c r="L391" s="36"/>
      <c r="M391" s="36"/>
      <c r="N391" s="57"/>
      <c r="P391" s="28" t="str">
        <f t="shared" si="59"/>
        <v/>
      </c>
      <c r="Q391" s="31"/>
      <c r="Z391" s="31"/>
      <c r="AA391" s="31"/>
      <c r="AB391" s="31"/>
    </row>
    <row r="392" spans="1:28" ht="15.95" hidden="1" customHeight="1" x14ac:dyDescent="0.15">
      <c r="A392" s="32"/>
      <c r="B392" s="33"/>
      <c r="C392" s="34"/>
      <c r="D392" s="34"/>
      <c r="E392" s="35" t="str">
        <f t="shared" si="58"/>
        <v/>
      </c>
      <c r="F392" s="36"/>
      <c r="G392" s="103" t="str">
        <f t="shared" si="60"/>
        <v/>
      </c>
      <c r="H392" s="36"/>
      <c r="I392" s="103" t="str">
        <f t="shared" si="61"/>
        <v/>
      </c>
      <c r="J392" s="36"/>
      <c r="K392" s="36"/>
      <c r="L392" s="36"/>
      <c r="M392" s="36"/>
      <c r="N392" s="57"/>
      <c r="P392" s="28" t="str">
        <f t="shared" si="59"/>
        <v/>
      </c>
      <c r="Q392" s="31"/>
      <c r="Z392" s="31"/>
      <c r="AA392" s="31"/>
      <c r="AB392" s="31"/>
    </row>
    <row r="393" spans="1:28" ht="15.95" hidden="1" customHeight="1" x14ac:dyDescent="0.15">
      <c r="A393" s="32"/>
      <c r="B393" s="33"/>
      <c r="C393" s="34"/>
      <c r="D393" s="34"/>
      <c r="E393" s="35" t="str">
        <f t="shared" si="58"/>
        <v/>
      </c>
      <c r="F393" s="36"/>
      <c r="G393" s="103" t="str">
        <f t="shared" si="60"/>
        <v/>
      </c>
      <c r="H393" s="36"/>
      <c r="I393" s="103" t="str">
        <f t="shared" si="61"/>
        <v/>
      </c>
      <c r="J393" s="36"/>
      <c r="K393" s="36"/>
      <c r="L393" s="36"/>
      <c r="M393" s="36"/>
      <c r="N393" s="57"/>
      <c r="P393" s="28" t="str">
        <f t="shared" si="59"/>
        <v/>
      </c>
      <c r="Q393" s="31"/>
      <c r="Z393" s="31"/>
      <c r="AA393" s="31"/>
      <c r="AB393" s="31"/>
    </row>
    <row r="394" spans="1:28" ht="15.95" hidden="1" customHeight="1" x14ac:dyDescent="0.15">
      <c r="A394" s="32"/>
      <c r="B394" s="33"/>
      <c r="C394" s="34"/>
      <c r="D394" s="34"/>
      <c r="E394" s="35" t="str">
        <f t="shared" si="58"/>
        <v/>
      </c>
      <c r="F394" s="36"/>
      <c r="G394" s="103" t="str">
        <f t="shared" si="60"/>
        <v/>
      </c>
      <c r="H394" s="36"/>
      <c r="I394" s="103" t="str">
        <f t="shared" si="61"/>
        <v/>
      </c>
      <c r="J394" s="36"/>
      <c r="K394" s="36"/>
      <c r="L394" s="36"/>
      <c r="M394" s="36"/>
      <c r="N394" s="57"/>
      <c r="P394" s="28" t="str">
        <f t="shared" si="59"/>
        <v/>
      </c>
      <c r="Q394" s="31"/>
      <c r="Z394" s="31"/>
      <c r="AA394" s="31"/>
      <c r="AB394" s="31"/>
    </row>
    <row r="395" spans="1:28" ht="15.95" hidden="1" customHeight="1" x14ac:dyDescent="0.15">
      <c r="A395" s="32"/>
      <c r="B395" s="33"/>
      <c r="C395" s="34"/>
      <c r="D395" s="34"/>
      <c r="E395" s="35" t="str">
        <f t="shared" si="58"/>
        <v/>
      </c>
      <c r="F395" s="36"/>
      <c r="G395" s="103" t="str">
        <f t="shared" si="60"/>
        <v/>
      </c>
      <c r="H395" s="36"/>
      <c r="I395" s="103" t="str">
        <f t="shared" si="61"/>
        <v/>
      </c>
      <c r="J395" s="36"/>
      <c r="K395" s="36"/>
      <c r="L395" s="36"/>
      <c r="M395" s="36"/>
      <c r="N395" s="57"/>
      <c r="P395" s="28" t="str">
        <f t="shared" si="59"/>
        <v/>
      </c>
      <c r="Q395" s="31"/>
      <c r="Z395" s="31"/>
      <c r="AA395" s="31"/>
      <c r="AB395" s="31"/>
    </row>
    <row r="396" spans="1:28" ht="15.95" hidden="1" customHeight="1" x14ac:dyDescent="0.15">
      <c r="A396" s="32"/>
      <c r="B396" s="33"/>
      <c r="C396" s="34"/>
      <c r="D396" s="34"/>
      <c r="E396" s="35" t="str">
        <f t="shared" si="58"/>
        <v/>
      </c>
      <c r="F396" s="36"/>
      <c r="G396" s="103" t="str">
        <f t="shared" si="60"/>
        <v/>
      </c>
      <c r="H396" s="36"/>
      <c r="I396" s="103" t="str">
        <f t="shared" si="61"/>
        <v/>
      </c>
      <c r="J396" s="36"/>
      <c r="K396" s="36"/>
      <c r="L396" s="36"/>
      <c r="M396" s="36"/>
      <c r="N396" s="57"/>
      <c r="P396" s="28" t="str">
        <f t="shared" si="59"/>
        <v/>
      </c>
      <c r="Q396" s="31"/>
      <c r="Z396" s="31"/>
      <c r="AA396" s="31"/>
      <c r="AB396" s="31"/>
    </row>
    <row r="397" spans="1:28" ht="15.95" hidden="1" customHeight="1" x14ac:dyDescent="0.15">
      <c r="A397" s="32"/>
      <c r="B397" s="33"/>
      <c r="C397" s="34"/>
      <c r="D397" s="34"/>
      <c r="E397" s="35" t="str">
        <f t="shared" si="58"/>
        <v/>
      </c>
      <c r="F397" s="36"/>
      <c r="G397" s="103" t="str">
        <f t="shared" si="60"/>
        <v/>
      </c>
      <c r="H397" s="36"/>
      <c r="I397" s="103" t="str">
        <f t="shared" si="61"/>
        <v/>
      </c>
      <c r="J397" s="36"/>
      <c r="K397" s="36"/>
      <c r="L397" s="36"/>
      <c r="M397" s="36"/>
      <c r="N397" s="57"/>
      <c r="P397" s="28" t="str">
        <f t="shared" si="59"/>
        <v/>
      </c>
      <c r="Q397" s="31"/>
      <c r="Z397" s="31"/>
      <c r="AA397" s="31"/>
      <c r="AB397" s="31"/>
    </row>
    <row r="398" spans="1:28" ht="15.95" hidden="1" customHeight="1" x14ac:dyDescent="0.15">
      <c r="A398" s="32"/>
      <c r="B398" s="33"/>
      <c r="C398" s="34"/>
      <c r="D398" s="34"/>
      <c r="E398" s="35" t="str">
        <f t="shared" si="58"/>
        <v/>
      </c>
      <c r="F398" s="36"/>
      <c r="G398" s="103" t="str">
        <f t="shared" si="60"/>
        <v/>
      </c>
      <c r="H398" s="36"/>
      <c r="I398" s="103" t="str">
        <f t="shared" si="61"/>
        <v/>
      </c>
      <c r="J398" s="36"/>
      <c r="K398" s="36"/>
      <c r="L398" s="36"/>
      <c r="M398" s="36"/>
      <c r="N398" s="57"/>
      <c r="P398" s="28" t="str">
        <f t="shared" si="59"/>
        <v/>
      </c>
      <c r="Q398" s="31"/>
      <c r="Z398" s="31"/>
      <c r="AA398" s="31"/>
      <c r="AB398" s="31"/>
    </row>
    <row r="399" spans="1:28" ht="15.95" hidden="1" customHeight="1" x14ac:dyDescent="0.15">
      <c r="A399" s="32"/>
      <c r="B399" s="33"/>
      <c r="C399" s="34"/>
      <c r="D399" s="34"/>
      <c r="E399" s="35" t="str">
        <f t="shared" si="58"/>
        <v/>
      </c>
      <c r="F399" s="36"/>
      <c r="G399" s="103" t="str">
        <f t="shared" si="60"/>
        <v/>
      </c>
      <c r="H399" s="36"/>
      <c r="I399" s="103" t="str">
        <f t="shared" si="61"/>
        <v/>
      </c>
      <c r="J399" s="36"/>
      <c r="K399" s="36"/>
      <c r="L399" s="36"/>
      <c r="M399" s="36"/>
      <c r="N399" s="57"/>
      <c r="P399" s="28" t="str">
        <f t="shared" si="59"/>
        <v/>
      </c>
      <c r="Q399" s="31"/>
      <c r="Z399" s="31"/>
      <c r="AA399" s="31"/>
      <c r="AB399" s="31"/>
    </row>
    <row r="400" spans="1:28" ht="15.95" hidden="1" customHeight="1" x14ac:dyDescent="0.15">
      <c r="A400" s="32"/>
      <c r="B400" s="33"/>
      <c r="C400" s="34"/>
      <c r="D400" s="34"/>
      <c r="E400" s="35" t="str">
        <f t="shared" si="58"/>
        <v/>
      </c>
      <c r="F400" s="36"/>
      <c r="G400" s="103" t="str">
        <f t="shared" si="60"/>
        <v/>
      </c>
      <c r="H400" s="36"/>
      <c r="I400" s="103" t="str">
        <f t="shared" si="61"/>
        <v/>
      </c>
      <c r="J400" s="36"/>
      <c r="K400" s="36"/>
      <c r="L400" s="36"/>
      <c r="M400" s="36"/>
      <c r="N400" s="57"/>
      <c r="P400" s="28" t="str">
        <f t="shared" si="59"/>
        <v/>
      </c>
      <c r="Q400" s="31"/>
      <c r="Z400" s="31"/>
      <c r="AA400" s="31"/>
      <c r="AB400" s="31"/>
    </row>
    <row r="401" spans="1:28" ht="15.95" hidden="1" customHeight="1" x14ac:dyDescent="0.15">
      <c r="A401" s="32"/>
      <c r="B401" s="33"/>
      <c r="C401" s="34"/>
      <c r="D401" s="34"/>
      <c r="E401" s="35" t="str">
        <f t="shared" si="58"/>
        <v/>
      </c>
      <c r="F401" s="36"/>
      <c r="G401" s="103" t="str">
        <f t="shared" si="60"/>
        <v/>
      </c>
      <c r="H401" s="36"/>
      <c r="I401" s="103" t="str">
        <f t="shared" si="61"/>
        <v/>
      </c>
      <c r="J401" s="36"/>
      <c r="K401" s="36"/>
      <c r="L401" s="36"/>
      <c r="M401" s="36"/>
      <c r="N401" s="57"/>
      <c r="P401" s="28" t="str">
        <f t="shared" si="59"/>
        <v/>
      </c>
      <c r="Q401" s="31"/>
      <c r="Z401" s="31"/>
      <c r="AA401" s="31"/>
      <c r="AB401" s="31"/>
    </row>
    <row r="402" spans="1:28" ht="15.95" hidden="1" customHeight="1" x14ac:dyDescent="0.15">
      <c r="A402" s="32"/>
      <c r="B402" s="33"/>
      <c r="C402" s="34"/>
      <c r="D402" s="34"/>
      <c r="E402" s="35" t="str">
        <f t="shared" si="58"/>
        <v/>
      </c>
      <c r="F402" s="36"/>
      <c r="G402" s="103" t="str">
        <f t="shared" si="60"/>
        <v/>
      </c>
      <c r="H402" s="36"/>
      <c r="I402" s="103" t="str">
        <f t="shared" si="61"/>
        <v/>
      </c>
      <c r="J402" s="36"/>
      <c r="K402" s="36"/>
      <c r="L402" s="36"/>
      <c r="M402" s="36"/>
      <c r="N402" s="57"/>
      <c r="P402" s="28" t="str">
        <f t="shared" si="59"/>
        <v/>
      </c>
      <c r="Q402" s="31"/>
      <c r="Z402" s="31"/>
      <c r="AA402" s="31"/>
      <c r="AB402" s="31"/>
    </row>
    <row r="403" spans="1:28" ht="15.95" hidden="1" customHeight="1" x14ac:dyDescent="0.15">
      <c r="A403" s="32"/>
      <c r="B403" s="33"/>
      <c r="C403" s="34"/>
      <c r="D403" s="34"/>
      <c r="E403" s="35" t="str">
        <f t="shared" si="58"/>
        <v/>
      </c>
      <c r="F403" s="36"/>
      <c r="G403" s="103" t="str">
        <f t="shared" si="60"/>
        <v/>
      </c>
      <c r="H403" s="36"/>
      <c r="I403" s="103" t="str">
        <f t="shared" si="61"/>
        <v/>
      </c>
      <c r="J403" s="36"/>
      <c r="K403" s="36"/>
      <c r="L403" s="36"/>
      <c r="M403" s="36"/>
      <c r="N403" s="57"/>
      <c r="P403" s="28" t="str">
        <f t="shared" si="59"/>
        <v/>
      </c>
      <c r="Q403" s="31"/>
      <c r="Z403" s="31"/>
      <c r="AA403" s="31"/>
      <c r="AB403" s="31"/>
    </row>
    <row r="404" spans="1:28" ht="15.95" hidden="1" customHeight="1" x14ac:dyDescent="0.15">
      <c r="A404" s="32"/>
      <c r="B404" s="33"/>
      <c r="C404" s="34"/>
      <c r="D404" s="34"/>
      <c r="E404" s="35" t="str">
        <f t="shared" si="58"/>
        <v/>
      </c>
      <c r="F404" s="36"/>
      <c r="G404" s="103" t="str">
        <f t="shared" si="60"/>
        <v/>
      </c>
      <c r="H404" s="36"/>
      <c r="I404" s="103" t="str">
        <f t="shared" si="61"/>
        <v/>
      </c>
      <c r="J404" s="36"/>
      <c r="K404" s="36"/>
      <c r="L404" s="36"/>
      <c r="M404" s="36"/>
      <c r="N404" s="57"/>
      <c r="P404" s="28" t="str">
        <f t="shared" si="59"/>
        <v/>
      </c>
      <c r="Q404" s="31"/>
      <c r="Z404" s="31"/>
      <c r="AA404" s="31"/>
      <c r="AB404" s="31"/>
    </row>
    <row r="405" spans="1:28" ht="15.95" hidden="1" customHeight="1" x14ac:dyDescent="0.15">
      <c r="A405" s="32"/>
      <c r="B405" s="33"/>
      <c r="C405" s="34"/>
      <c r="D405" s="34"/>
      <c r="E405" s="35" t="str">
        <f t="shared" si="58"/>
        <v/>
      </c>
      <c r="F405" s="36"/>
      <c r="G405" s="103" t="str">
        <f t="shared" si="60"/>
        <v/>
      </c>
      <c r="H405" s="36"/>
      <c r="I405" s="103" t="str">
        <f t="shared" si="61"/>
        <v/>
      </c>
      <c r="J405" s="36"/>
      <c r="K405" s="36"/>
      <c r="L405" s="36"/>
      <c r="M405" s="36"/>
      <c r="N405" s="57"/>
      <c r="P405" s="28" t="str">
        <f t="shared" si="59"/>
        <v/>
      </c>
      <c r="Q405" s="31"/>
      <c r="Z405" s="31"/>
      <c r="AA405" s="31"/>
      <c r="AB405" s="31"/>
    </row>
    <row r="406" spans="1:28" ht="15.95" hidden="1" customHeight="1" x14ac:dyDescent="0.15">
      <c r="A406" s="32"/>
      <c r="B406" s="33"/>
      <c r="C406" s="34"/>
      <c r="D406" s="34"/>
      <c r="E406" s="35" t="str">
        <f t="shared" si="58"/>
        <v/>
      </c>
      <c r="F406" s="36"/>
      <c r="G406" s="103" t="str">
        <f t="shared" si="60"/>
        <v/>
      </c>
      <c r="H406" s="36"/>
      <c r="I406" s="103" t="str">
        <f t="shared" si="61"/>
        <v/>
      </c>
      <c r="J406" s="36"/>
      <c r="K406" s="36"/>
      <c r="L406" s="36"/>
      <c r="M406" s="36"/>
      <c r="N406" s="57"/>
      <c r="P406" s="28" t="str">
        <f t="shared" si="59"/>
        <v/>
      </c>
      <c r="Q406" s="31"/>
      <c r="Z406" s="31"/>
      <c r="AA406" s="31"/>
      <c r="AB406" s="31"/>
    </row>
    <row r="407" spans="1:28" ht="15.95" hidden="1" customHeight="1" x14ac:dyDescent="0.15">
      <c r="A407" s="32"/>
      <c r="B407" s="33"/>
      <c r="C407" s="34"/>
      <c r="D407" s="34"/>
      <c r="E407" s="35" t="str">
        <f t="shared" si="58"/>
        <v/>
      </c>
      <c r="F407" s="36"/>
      <c r="G407" s="103" t="str">
        <f t="shared" si="60"/>
        <v/>
      </c>
      <c r="H407" s="36"/>
      <c r="I407" s="103" t="str">
        <f t="shared" si="61"/>
        <v/>
      </c>
      <c r="J407" s="36"/>
      <c r="K407" s="36"/>
      <c r="L407" s="36"/>
      <c r="M407" s="36"/>
      <c r="N407" s="57"/>
      <c r="P407" s="28" t="str">
        <f t="shared" si="59"/>
        <v/>
      </c>
      <c r="Q407" s="31"/>
      <c r="Z407" s="31"/>
      <c r="AA407" s="31"/>
      <c r="AB407" s="31"/>
    </row>
    <row r="408" spans="1:28" ht="15.95" hidden="1" customHeight="1" x14ac:dyDescent="0.15">
      <c r="A408" s="32"/>
      <c r="B408" s="33"/>
      <c r="C408" s="34"/>
      <c r="D408" s="34"/>
      <c r="E408" s="35" t="str">
        <f t="shared" si="58"/>
        <v/>
      </c>
      <c r="F408" s="36"/>
      <c r="G408" s="103" t="str">
        <f t="shared" si="60"/>
        <v/>
      </c>
      <c r="H408" s="36"/>
      <c r="I408" s="103" t="str">
        <f t="shared" si="61"/>
        <v/>
      </c>
      <c r="J408" s="36"/>
      <c r="K408" s="36"/>
      <c r="L408" s="36"/>
      <c r="M408" s="36"/>
      <c r="N408" s="57"/>
      <c r="P408" s="28" t="str">
        <f t="shared" si="59"/>
        <v/>
      </c>
      <c r="Q408" s="31"/>
      <c r="Z408" s="31"/>
      <c r="AA408" s="31"/>
      <c r="AB408" s="31"/>
    </row>
    <row r="409" spans="1:28" ht="15.95" hidden="1" customHeight="1" x14ac:dyDescent="0.15">
      <c r="A409" s="32"/>
      <c r="B409" s="33"/>
      <c r="C409" s="34"/>
      <c r="D409" s="34"/>
      <c r="E409" s="35" t="str">
        <f t="shared" si="58"/>
        <v/>
      </c>
      <c r="F409" s="36"/>
      <c r="G409" s="103" t="str">
        <f t="shared" si="60"/>
        <v/>
      </c>
      <c r="H409" s="36"/>
      <c r="I409" s="103" t="str">
        <f t="shared" si="61"/>
        <v/>
      </c>
      <c r="J409" s="36"/>
      <c r="K409" s="36"/>
      <c r="L409" s="36"/>
      <c r="M409" s="36"/>
      <c r="N409" s="57"/>
      <c r="P409" s="28" t="str">
        <f t="shared" si="59"/>
        <v/>
      </c>
      <c r="Q409" s="31"/>
      <c r="Z409" s="31"/>
      <c r="AA409" s="31"/>
      <c r="AB409" s="31"/>
    </row>
    <row r="410" spans="1:28" ht="15.95" hidden="1" customHeight="1" x14ac:dyDescent="0.15">
      <c r="A410" s="32"/>
      <c r="B410" s="33"/>
      <c r="C410" s="34"/>
      <c r="D410" s="34"/>
      <c r="E410" s="35" t="str">
        <f t="shared" si="58"/>
        <v/>
      </c>
      <c r="F410" s="36"/>
      <c r="G410" s="103" t="str">
        <f t="shared" si="60"/>
        <v/>
      </c>
      <c r="H410" s="36"/>
      <c r="I410" s="103" t="str">
        <f t="shared" si="61"/>
        <v/>
      </c>
      <c r="J410" s="36"/>
      <c r="K410" s="36"/>
      <c r="L410" s="36"/>
      <c r="M410" s="36"/>
      <c r="N410" s="57"/>
      <c r="P410" s="28" t="str">
        <f t="shared" si="59"/>
        <v/>
      </c>
      <c r="Q410" s="31"/>
      <c r="Z410" s="31"/>
      <c r="AA410" s="31"/>
      <c r="AB410" s="31"/>
    </row>
    <row r="411" spans="1:28" ht="15.95" hidden="1" customHeight="1" x14ac:dyDescent="0.15">
      <c r="A411" s="32"/>
      <c r="B411" s="33"/>
      <c r="C411" s="34"/>
      <c r="D411" s="34"/>
      <c r="E411" s="35" t="str">
        <f t="shared" si="58"/>
        <v/>
      </c>
      <c r="F411" s="36"/>
      <c r="G411" s="103" t="str">
        <f t="shared" si="60"/>
        <v/>
      </c>
      <c r="H411" s="36"/>
      <c r="I411" s="103" t="str">
        <f t="shared" si="61"/>
        <v/>
      </c>
      <c r="J411" s="36"/>
      <c r="K411" s="36"/>
      <c r="L411" s="36"/>
      <c r="M411" s="36"/>
      <c r="N411" s="57"/>
      <c r="P411" s="28" t="str">
        <f t="shared" si="59"/>
        <v/>
      </c>
      <c r="Q411" s="31"/>
      <c r="Z411" s="31"/>
      <c r="AA411" s="31"/>
      <c r="AB411" s="31"/>
    </row>
    <row r="412" spans="1:28" ht="15.95" hidden="1" customHeight="1" x14ac:dyDescent="0.15">
      <c r="A412" s="32"/>
      <c r="B412" s="33"/>
      <c r="C412" s="34"/>
      <c r="D412" s="34"/>
      <c r="E412" s="35" t="str">
        <f t="shared" si="58"/>
        <v/>
      </c>
      <c r="F412" s="36"/>
      <c r="G412" s="103" t="str">
        <f t="shared" si="60"/>
        <v/>
      </c>
      <c r="H412" s="36"/>
      <c r="I412" s="103" t="str">
        <f t="shared" si="61"/>
        <v/>
      </c>
      <c r="J412" s="36"/>
      <c r="K412" s="36"/>
      <c r="L412" s="36"/>
      <c r="M412" s="36"/>
      <c r="N412" s="57"/>
      <c r="P412" s="28" t="str">
        <f t="shared" si="59"/>
        <v/>
      </c>
      <c r="Q412" s="31"/>
      <c r="Z412" s="31"/>
      <c r="AA412" s="31"/>
      <c r="AB412" s="31"/>
    </row>
    <row r="413" spans="1:28" ht="15.95" hidden="1" customHeight="1" x14ac:dyDescent="0.15">
      <c r="A413" s="32"/>
      <c r="B413" s="33"/>
      <c r="C413" s="34"/>
      <c r="D413" s="34"/>
      <c r="E413" s="35" t="str">
        <f t="shared" si="58"/>
        <v/>
      </c>
      <c r="F413" s="36"/>
      <c r="G413" s="103" t="str">
        <f t="shared" si="60"/>
        <v/>
      </c>
      <c r="H413" s="36"/>
      <c r="I413" s="103" t="str">
        <f t="shared" si="61"/>
        <v/>
      </c>
      <c r="J413" s="36"/>
      <c r="K413" s="36"/>
      <c r="L413" s="36"/>
      <c r="M413" s="36"/>
      <c r="N413" s="57"/>
      <c r="P413" s="28" t="str">
        <f t="shared" si="59"/>
        <v/>
      </c>
      <c r="Q413" s="31"/>
      <c r="Z413" s="31"/>
      <c r="AA413" s="31"/>
      <c r="AB413" s="31"/>
    </row>
    <row r="414" spans="1:28" ht="15.95" hidden="1" customHeight="1" x14ac:dyDescent="0.15">
      <c r="A414" s="32"/>
      <c r="B414" s="33"/>
      <c r="C414" s="34"/>
      <c r="D414" s="34"/>
      <c r="E414" s="35" t="str">
        <f t="shared" si="58"/>
        <v/>
      </c>
      <c r="F414" s="36"/>
      <c r="G414" s="103" t="str">
        <f t="shared" si="60"/>
        <v/>
      </c>
      <c r="H414" s="36"/>
      <c r="I414" s="103" t="str">
        <f t="shared" si="61"/>
        <v/>
      </c>
      <c r="J414" s="36"/>
      <c r="K414" s="36"/>
      <c r="L414" s="36"/>
      <c r="M414" s="36"/>
      <c r="N414" s="57"/>
      <c r="P414" s="28" t="str">
        <f t="shared" si="59"/>
        <v/>
      </c>
      <c r="Q414" s="31"/>
      <c r="Z414" s="31"/>
      <c r="AA414" s="31"/>
      <c r="AB414" s="31"/>
    </row>
    <row r="415" spans="1:28" ht="15.95" hidden="1" customHeight="1" x14ac:dyDescent="0.15">
      <c r="A415" s="32"/>
      <c r="B415" s="33"/>
      <c r="C415" s="34"/>
      <c r="D415" s="34"/>
      <c r="E415" s="35" t="str">
        <f t="shared" si="58"/>
        <v/>
      </c>
      <c r="F415" s="36"/>
      <c r="G415" s="103" t="str">
        <f t="shared" si="60"/>
        <v/>
      </c>
      <c r="H415" s="36"/>
      <c r="I415" s="103" t="str">
        <f t="shared" si="61"/>
        <v/>
      </c>
      <c r="J415" s="36"/>
      <c r="K415" s="36"/>
      <c r="L415" s="36"/>
      <c r="M415" s="36"/>
      <c r="N415" s="57"/>
      <c r="P415" s="28" t="str">
        <f t="shared" si="59"/>
        <v/>
      </c>
      <c r="Q415" s="31"/>
      <c r="Z415" s="31"/>
      <c r="AA415" s="31"/>
      <c r="AB415" s="31"/>
    </row>
    <row r="416" spans="1:28" ht="15.95" hidden="1" customHeight="1" x14ac:dyDescent="0.15">
      <c r="A416" s="32"/>
      <c r="B416" s="33"/>
      <c r="C416" s="34"/>
      <c r="D416" s="34"/>
      <c r="E416" s="35" t="str">
        <f t="shared" si="58"/>
        <v/>
      </c>
      <c r="F416" s="36"/>
      <c r="G416" s="103" t="str">
        <f t="shared" si="60"/>
        <v/>
      </c>
      <c r="H416" s="36"/>
      <c r="I416" s="103" t="str">
        <f t="shared" si="61"/>
        <v/>
      </c>
      <c r="J416" s="36"/>
      <c r="K416" s="36"/>
      <c r="L416" s="36"/>
      <c r="M416" s="36"/>
      <c r="N416" s="57"/>
      <c r="P416" s="28" t="str">
        <f t="shared" si="59"/>
        <v/>
      </c>
      <c r="Q416" s="31"/>
      <c r="Z416" s="31"/>
      <c r="AA416" s="31"/>
      <c r="AB416" s="31"/>
    </row>
    <row r="417" spans="1:28" ht="15.95" hidden="1" customHeight="1" x14ac:dyDescent="0.15">
      <c r="A417" s="32"/>
      <c r="B417" s="33"/>
      <c r="C417" s="34"/>
      <c r="D417" s="34"/>
      <c r="E417" s="35" t="str">
        <f t="shared" si="58"/>
        <v/>
      </c>
      <c r="F417" s="36"/>
      <c r="G417" s="103" t="str">
        <f t="shared" si="60"/>
        <v/>
      </c>
      <c r="H417" s="36"/>
      <c r="I417" s="103" t="str">
        <f t="shared" si="61"/>
        <v/>
      </c>
      <c r="J417" s="36"/>
      <c r="K417" s="36"/>
      <c r="L417" s="36"/>
      <c r="M417" s="36"/>
      <c r="N417" s="57"/>
      <c r="P417" s="28" t="str">
        <f t="shared" si="59"/>
        <v/>
      </c>
      <c r="Q417" s="31"/>
      <c r="Z417" s="31"/>
      <c r="AA417" s="31"/>
      <c r="AB417" s="31"/>
    </row>
    <row r="418" spans="1:28" ht="15.95" hidden="1" customHeight="1" x14ac:dyDescent="0.15">
      <c r="A418" s="32"/>
      <c r="B418" s="33"/>
      <c r="C418" s="34"/>
      <c r="D418" s="34"/>
      <c r="E418" s="35" t="str">
        <f t="shared" si="58"/>
        <v/>
      </c>
      <c r="F418" s="36"/>
      <c r="G418" s="103" t="str">
        <f t="shared" si="60"/>
        <v/>
      </c>
      <c r="H418" s="36"/>
      <c r="I418" s="103" t="str">
        <f t="shared" si="61"/>
        <v/>
      </c>
      <c r="J418" s="36"/>
      <c r="K418" s="36"/>
      <c r="L418" s="36"/>
      <c r="M418" s="36"/>
      <c r="N418" s="57"/>
      <c r="P418" s="28" t="str">
        <f t="shared" si="59"/>
        <v/>
      </c>
      <c r="Q418" s="31"/>
      <c r="Z418" s="31"/>
      <c r="AA418" s="31"/>
      <c r="AB418" s="31"/>
    </row>
    <row r="419" spans="1:28" ht="15.95" hidden="1" customHeight="1" x14ac:dyDescent="0.15">
      <c r="A419" s="32"/>
      <c r="B419" s="33"/>
      <c r="C419" s="34"/>
      <c r="D419" s="34"/>
      <c r="E419" s="35" t="str">
        <f t="shared" si="58"/>
        <v/>
      </c>
      <c r="F419" s="36"/>
      <c r="G419" s="103" t="str">
        <f t="shared" si="60"/>
        <v/>
      </c>
      <c r="H419" s="36"/>
      <c r="I419" s="103" t="str">
        <f t="shared" si="61"/>
        <v/>
      </c>
      <c r="J419" s="36"/>
      <c r="K419" s="36"/>
      <c r="L419" s="36"/>
      <c r="M419" s="36"/>
      <c r="N419" s="57"/>
      <c r="P419" s="28" t="str">
        <f t="shared" si="59"/>
        <v/>
      </c>
      <c r="Q419" s="31"/>
      <c r="Z419" s="31"/>
      <c r="AA419" s="31"/>
      <c r="AB419" s="31"/>
    </row>
    <row r="420" spans="1:28" ht="15.95" hidden="1" customHeight="1" x14ac:dyDescent="0.15">
      <c r="A420" s="32"/>
      <c r="B420" s="33"/>
      <c r="C420" s="34"/>
      <c r="D420" s="34"/>
      <c r="E420" s="35" t="str">
        <f t="shared" si="58"/>
        <v/>
      </c>
      <c r="F420" s="36"/>
      <c r="G420" s="103" t="str">
        <f t="shared" si="60"/>
        <v/>
      </c>
      <c r="H420" s="36"/>
      <c r="I420" s="103" t="str">
        <f t="shared" si="61"/>
        <v/>
      </c>
      <c r="J420" s="36"/>
      <c r="K420" s="36"/>
      <c r="L420" s="36"/>
      <c r="M420" s="36"/>
      <c r="N420" s="57"/>
      <c r="P420" s="28" t="str">
        <f t="shared" si="59"/>
        <v/>
      </c>
      <c r="Q420" s="31"/>
      <c r="Z420" s="31"/>
      <c r="AA420" s="31"/>
      <c r="AB420" s="31"/>
    </row>
    <row r="421" spans="1:28" ht="15.95" hidden="1" customHeight="1" x14ac:dyDescent="0.15">
      <c r="A421" s="32"/>
      <c r="B421" s="33"/>
      <c r="C421" s="34"/>
      <c r="D421" s="34"/>
      <c r="E421" s="35" t="str">
        <f t="shared" si="58"/>
        <v/>
      </c>
      <c r="F421" s="36"/>
      <c r="G421" s="103" t="str">
        <f t="shared" si="60"/>
        <v/>
      </c>
      <c r="H421" s="36"/>
      <c r="I421" s="103" t="str">
        <f t="shared" si="61"/>
        <v/>
      </c>
      <c r="J421" s="36"/>
      <c r="K421" s="36"/>
      <c r="L421" s="36"/>
      <c r="M421" s="36"/>
      <c r="N421" s="57"/>
      <c r="P421" s="28" t="str">
        <f t="shared" si="59"/>
        <v/>
      </c>
      <c r="Q421" s="31"/>
      <c r="Z421" s="31"/>
      <c r="AA421" s="31"/>
      <c r="AB421" s="31"/>
    </row>
    <row r="422" spans="1:28" ht="15.95" hidden="1" customHeight="1" x14ac:dyDescent="0.15">
      <c r="A422" s="32"/>
      <c r="B422" s="33"/>
      <c r="C422" s="34"/>
      <c r="D422" s="34"/>
      <c r="E422" s="35" t="str">
        <f t="shared" si="58"/>
        <v/>
      </c>
      <c r="F422" s="36"/>
      <c r="G422" s="103" t="str">
        <f t="shared" si="60"/>
        <v/>
      </c>
      <c r="H422" s="36"/>
      <c r="I422" s="103" t="str">
        <f t="shared" si="61"/>
        <v/>
      </c>
      <c r="J422" s="36"/>
      <c r="K422" s="36"/>
      <c r="L422" s="36"/>
      <c r="M422" s="36"/>
      <c r="N422" s="57"/>
      <c r="P422" s="28" t="str">
        <f t="shared" si="59"/>
        <v/>
      </c>
      <c r="Q422" s="31"/>
      <c r="Z422" s="31"/>
      <c r="AA422" s="31"/>
      <c r="AB422" s="31"/>
    </row>
    <row r="423" spans="1:28" ht="15.95" hidden="1" customHeight="1" x14ac:dyDescent="0.15">
      <c r="A423" s="32"/>
      <c r="B423" s="33"/>
      <c r="C423" s="34"/>
      <c r="D423" s="34"/>
      <c r="E423" s="35" t="str">
        <f t="shared" si="58"/>
        <v/>
      </c>
      <c r="F423" s="36"/>
      <c r="G423" s="103" t="str">
        <f t="shared" si="60"/>
        <v/>
      </c>
      <c r="H423" s="36"/>
      <c r="I423" s="103" t="str">
        <f t="shared" si="61"/>
        <v/>
      </c>
      <c r="J423" s="36"/>
      <c r="K423" s="36"/>
      <c r="L423" s="36"/>
      <c r="M423" s="36"/>
      <c r="N423" s="57"/>
      <c r="P423" s="28" t="str">
        <f t="shared" si="59"/>
        <v/>
      </c>
      <c r="Q423" s="31"/>
      <c r="Z423" s="31"/>
      <c r="AA423" s="31"/>
      <c r="AB423" s="31"/>
    </row>
    <row r="424" spans="1:28" ht="15.95" hidden="1" customHeight="1" x14ac:dyDescent="0.15">
      <c r="A424" s="32"/>
      <c r="B424" s="33"/>
      <c r="C424" s="34"/>
      <c r="D424" s="34"/>
      <c r="E424" s="35" t="str">
        <f t="shared" si="58"/>
        <v/>
      </c>
      <c r="F424" s="36"/>
      <c r="G424" s="103" t="str">
        <f t="shared" si="60"/>
        <v/>
      </c>
      <c r="H424" s="36"/>
      <c r="I424" s="103" t="str">
        <f t="shared" si="61"/>
        <v/>
      </c>
      <c r="J424" s="36"/>
      <c r="K424" s="36"/>
      <c r="L424" s="36"/>
      <c r="M424" s="36"/>
      <c r="N424" s="57"/>
      <c r="P424" s="28" t="str">
        <f t="shared" si="59"/>
        <v/>
      </c>
      <c r="Q424" s="31"/>
      <c r="Z424" s="31"/>
      <c r="AA424" s="31"/>
      <c r="AB424" s="31"/>
    </row>
    <row r="425" spans="1:28" ht="15.95" hidden="1" customHeight="1" x14ac:dyDescent="0.15">
      <c r="A425" s="32"/>
      <c r="B425" s="33"/>
      <c r="C425" s="34"/>
      <c r="D425" s="34"/>
      <c r="E425" s="35" t="str">
        <f t="shared" si="58"/>
        <v/>
      </c>
      <c r="F425" s="36"/>
      <c r="G425" s="103" t="str">
        <f t="shared" si="60"/>
        <v/>
      </c>
      <c r="H425" s="36"/>
      <c r="I425" s="103" t="str">
        <f t="shared" si="61"/>
        <v/>
      </c>
      <c r="J425" s="36"/>
      <c r="K425" s="36"/>
      <c r="L425" s="36"/>
      <c r="M425" s="36"/>
      <c r="N425" s="57"/>
      <c r="P425" s="28" t="str">
        <f t="shared" si="59"/>
        <v/>
      </c>
      <c r="Q425" s="31"/>
      <c r="Z425" s="31"/>
      <c r="AA425" s="31"/>
      <c r="AB425" s="31"/>
    </row>
    <row r="426" spans="1:28" ht="15.95" hidden="1" customHeight="1" x14ac:dyDescent="0.15">
      <c r="A426" s="32"/>
      <c r="B426" s="33"/>
      <c r="C426" s="34"/>
      <c r="D426" s="34"/>
      <c r="E426" s="35" t="str">
        <f t="shared" si="58"/>
        <v/>
      </c>
      <c r="F426" s="36"/>
      <c r="G426" s="103" t="str">
        <f t="shared" si="60"/>
        <v/>
      </c>
      <c r="H426" s="36"/>
      <c r="I426" s="103" t="str">
        <f t="shared" si="61"/>
        <v/>
      </c>
      <c r="J426" s="36"/>
      <c r="K426" s="36"/>
      <c r="L426" s="36"/>
      <c r="M426" s="36"/>
      <c r="N426" s="57"/>
      <c r="P426" s="28" t="str">
        <f t="shared" si="59"/>
        <v/>
      </c>
      <c r="Q426" s="31"/>
      <c r="Z426" s="31"/>
      <c r="AA426" s="31"/>
      <c r="AB426" s="31"/>
    </row>
    <row r="427" spans="1:28" ht="15.95" hidden="1" customHeight="1" x14ac:dyDescent="0.15">
      <c r="A427" s="32"/>
      <c r="B427" s="33"/>
      <c r="C427" s="34"/>
      <c r="D427" s="34"/>
      <c r="E427" s="35" t="str">
        <f t="shared" ref="E427:E490" si="62">IF(B427="","",E426+D427-C427)</f>
        <v/>
      </c>
      <c r="F427" s="36"/>
      <c r="G427" s="103" t="str">
        <f t="shared" si="60"/>
        <v/>
      </c>
      <c r="H427" s="36"/>
      <c r="I427" s="103" t="str">
        <f t="shared" si="61"/>
        <v/>
      </c>
      <c r="J427" s="36"/>
      <c r="K427" s="36"/>
      <c r="L427" s="36"/>
      <c r="M427" s="36"/>
      <c r="N427" s="57"/>
      <c r="P427" s="28" t="str">
        <f t="shared" ref="P427:P490" si="63">IF(B427="","",IF(J427="","",C427-(J427*K427)))</f>
        <v/>
      </c>
      <c r="Q427" s="31"/>
      <c r="Z427" s="31"/>
      <c r="AA427" s="31"/>
      <c r="AB427" s="31"/>
    </row>
    <row r="428" spans="1:28" ht="15.95" hidden="1" customHeight="1" x14ac:dyDescent="0.15">
      <c r="A428" s="32"/>
      <c r="B428" s="33"/>
      <c r="C428" s="34"/>
      <c r="D428" s="34"/>
      <c r="E428" s="35" t="str">
        <f t="shared" si="62"/>
        <v/>
      </c>
      <c r="F428" s="36"/>
      <c r="G428" s="103" t="str">
        <f t="shared" si="60"/>
        <v/>
      </c>
      <c r="H428" s="36"/>
      <c r="I428" s="103" t="str">
        <f t="shared" si="61"/>
        <v/>
      </c>
      <c r="J428" s="36"/>
      <c r="K428" s="36"/>
      <c r="L428" s="36"/>
      <c r="M428" s="36"/>
      <c r="N428" s="57"/>
      <c r="P428" s="28" t="str">
        <f t="shared" si="63"/>
        <v/>
      </c>
      <c r="Q428" s="31"/>
      <c r="Z428" s="31"/>
      <c r="AA428" s="31"/>
      <c r="AB428" s="31"/>
    </row>
    <row r="429" spans="1:28" ht="15.95" hidden="1" customHeight="1" x14ac:dyDescent="0.15">
      <c r="A429" s="32"/>
      <c r="B429" s="33"/>
      <c r="C429" s="34"/>
      <c r="D429" s="34"/>
      <c r="E429" s="35" t="str">
        <f t="shared" si="62"/>
        <v/>
      </c>
      <c r="F429" s="36"/>
      <c r="G429" s="103" t="str">
        <f t="shared" si="60"/>
        <v/>
      </c>
      <c r="H429" s="36"/>
      <c r="I429" s="103" t="str">
        <f t="shared" si="61"/>
        <v/>
      </c>
      <c r="J429" s="36"/>
      <c r="K429" s="36"/>
      <c r="L429" s="36"/>
      <c r="M429" s="36"/>
      <c r="N429" s="57"/>
      <c r="P429" s="28" t="str">
        <f t="shared" si="63"/>
        <v/>
      </c>
      <c r="Q429" s="31"/>
      <c r="Z429" s="31"/>
      <c r="AA429" s="31"/>
      <c r="AB429" s="31"/>
    </row>
    <row r="430" spans="1:28" ht="15.95" hidden="1" customHeight="1" x14ac:dyDescent="0.15">
      <c r="A430" s="32"/>
      <c r="B430" s="33"/>
      <c r="C430" s="34"/>
      <c r="D430" s="34"/>
      <c r="E430" s="35" t="str">
        <f t="shared" si="62"/>
        <v/>
      </c>
      <c r="F430" s="36"/>
      <c r="G430" s="103" t="str">
        <f t="shared" si="60"/>
        <v/>
      </c>
      <c r="H430" s="36"/>
      <c r="I430" s="103" t="str">
        <f t="shared" si="61"/>
        <v/>
      </c>
      <c r="J430" s="36"/>
      <c r="K430" s="36"/>
      <c r="L430" s="36"/>
      <c r="M430" s="36"/>
      <c r="N430" s="57"/>
      <c r="P430" s="28" t="str">
        <f t="shared" si="63"/>
        <v/>
      </c>
      <c r="Q430" s="31"/>
      <c r="Z430" s="31"/>
      <c r="AA430" s="31"/>
      <c r="AB430" s="31"/>
    </row>
    <row r="431" spans="1:28" ht="15.95" hidden="1" customHeight="1" x14ac:dyDescent="0.15">
      <c r="A431" s="32"/>
      <c r="B431" s="33"/>
      <c r="C431" s="34"/>
      <c r="D431" s="34"/>
      <c r="E431" s="35" t="str">
        <f t="shared" si="62"/>
        <v/>
      </c>
      <c r="F431" s="36"/>
      <c r="G431" s="103" t="str">
        <f t="shared" si="60"/>
        <v/>
      </c>
      <c r="H431" s="36"/>
      <c r="I431" s="103" t="str">
        <f t="shared" si="61"/>
        <v/>
      </c>
      <c r="J431" s="36"/>
      <c r="K431" s="36"/>
      <c r="L431" s="36"/>
      <c r="M431" s="36"/>
      <c r="N431" s="57"/>
      <c r="P431" s="28" t="str">
        <f t="shared" si="63"/>
        <v/>
      </c>
      <c r="Q431" s="31"/>
      <c r="Z431" s="31"/>
      <c r="AA431" s="31"/>
      <c r="AB431" s="31"/>
    </row>
    <row r="432" spans="1:28" ht="15.95" hidden="1" customHeight="1" x14ac:dyDescent="0.15">
      <c r="A432" s="32"/>
      <c r="B432" s="33"/>
      <c r="C432" s="34"/>
      <c r="D432" s="34"/>
      <c r="E432" s="35" t="str">
        <f t="shared" si="62"/>
        <v/>
      </c>
      <c r="F432" s="36"/>
      <c r="G432" s="103" t="str">
        <f t="shared" si="60"/>
        <v/>
      </c>
      <c r="H432" s="36"/>
      <c r="I432" s="103" t="str">
        <f t="shared" si="61"/>
        <v/>
      </c>
      <c r="J432" s="36"/>
      <c r="K432" s="36"/>
      <c r="L432" s="36"/>
      <c r="M432" s="36"/>
      <c r="N432" s="57"/>
      <c r="P432" s="28" t="str">
        <f t="shared" si="63"/>
        <v/>
      </c>
      <c r="Q432" s="31"/>
      <c r="Z432" s="31"/>
      <c r="AA432" s="31"/>
      <c r="AB432" s="31"/>
    </row>
    <row r="433" spans="1:28" ht="15.95" hidden="1" customHeight="1" x14ac:dyDescent="0.15">
      <c r="A433" s="32"/>
      <c r="B433" s="33"/>
      <c r="C433" s="34"/>
      <c r="D433" s="34"/>
      <c r="E433" s="35" t="str">
        <f t="shared" si="62"/>
        <v/>
      </c>
      <c r="F433" s="36"/>
      <c r="G433" s="103" t="str">
        <f t="shared" si="60"/>
        <v/>
      </c>
      <c r="H433" s="36"/>
      <c r="I433" s="103" t="str">
        <f t="shared" si="61"/>
        <v/>
      </c>
      <c r="J433" s="36"/>
      <c r="K433" s="36"/>
      <c r="L433" s="36"/>
      <c r="M433" s="36"/>
      <c r="N433" s="57"/>
      <c r="P433" s="28" t="str">
        <f t="shared" si="63"/>
        <v/>
      </c>
      <c r="Q433" s="31"/>
      <c r="Z433" s="31"/>
      <c r="AA433" s="31"/>
      <c r="AB433" s="31"/>
    </row>
    <row r="434" spans="1:28" ht="15.95" hidden="1" customHeight="1" x14ac:dyDescent="0.15">
      <c r="A434" s="32"/>
      <c r="B434" s="33"/>
      <c r="C434" s="34"/>
      <c r="D434" s="34"/>
      <c r="E434" s="35" t="str">
        <f t="shared" si="62"/>
        <v/>
      </c>
      <c r="F434" s="36"/>
      <c r="G434" s="103" t="str">
        <f t="shared" si="60"/>
        <v/>
      </c>
      <c r="H434" s="36"/>
      <c r="I434" s="103" t="str">
        <f t="shared" si="61"/>
        <v/>
      </c>
      <c r="J434" s="36"/>
      <c r="K434" s="36"/>
      <c r="L434" s="36"/>
      <c r="M434" s="36"/>
      <c r="N434" s="57"/>
      <c r="P434" s="28" t="str">
        <f t="shared" si="63"/>
        <v/>
      </c>
      <c r="Q434" s="31"/>
      <c r="Z434" s="31"/>
      <c r="AA434" s="31"/>
      <c r="AB434" s="31"/>
    </row>
    <row r="435" spans="1:28" ht="15.95" hidden="1" customHeight="1" x14ac:dyDescent="0.15">
      <c r="A435" s="32"/>
      <c r="B435" s="33"/>
      <c r="C435" s="34"/>
      <c r="D435" s="34"/>
      <c r="E435" s="35" t="str">
        <f t="shared" si="62"/>
        <v/>
      </c>
      <c r="F435" s="36"/>
      <c r="G435" s="103" t="str">
        <f t="shared" si="60"/>
        <v/>
      </c>
      <c r="H435" s="36"/>
      <c r="I435" s="103" t="str">
        <f t="shared" si="61"/>
        <v/>
      </c>
      <c r="J435" s="36"/>
      <c r="K435" s="36"/>
      <c r="L435" s="36"/>
      <c r="M435" s="36"/>
      <c r="N435" s="57"/>
      <c r="P435" s="28" t="str">
        <f t="shared" si="63"/>
        <v/>
      </c>
      <c r="Q435" s="31"/>
      <c r="Z435" s="31"/>
      <c r="AA435" s="31"/>
      <c r="AB435" s="31"/>
    </row>
    <row r="436" spans="1:28" ht="15.95" hidden="1" customHeight="1" x14ac:dyDescent="0.15">
      <c r="A436" s="32"/>
      <c r="B436" s="33"/>
      <c r="C436" s="34"/>
      <c r="D436" s="34"/>
      <c r="E436" s="35" t="str">
        <f t="shared" si="62"/>
        <v/>
      </c>
      <c r="F436" s="36"/>
      <c r="G436" s="103" t="str">
        <f t="shared" si="60"/>
        <v/>
      </c>
      <c r="H436" s="36"/>
      <c r="I436" s="103" t="str">
        <f t="shared" si="61"/>
        <v/>
      </c>
      <c r="J436" s="36"/>
      <c r="K436" s="36"/>
      <c r="L436" s="36"/>
      <c r="M436" s="36"/>
      <c r="N436" s="57"/>
      <c r="P436" s="28" t="str">
        <f t="shared" si="63"/>
        <v/>
      </c>
      <c r="Q436" s="31"/>
      <c r="Z436" s="31"/>
      <c r="AA436" s="31"/>
      <c r="AB436" s="31"/>
    </row>
    <row r="437" spans="1:28" ht="15.95" hidden="1" customHeight="1" x14ac:dyDescent="0.15">
      <c r="A437" s="32"/>
      <c r="B437" s="33"/>
      <c r="C437" s="34"/>
      <c r="D437" s="34"/>
      <c r="E437" s="35" t="str">
        <f t="shared" si="62"/>
        <v/>
      </c>
      <c r="F437" s="36"/>
      <c r="G437" s="103" t="str">
        <f t="shared" si="60"/>
        <v/>
      </c>
      <c r="H437" s="36"/>
      <c r="I437" s="103" t="str">
        <f t="shared" si="61"/>
        <v/>
      </c>
      <c r="J437" s="36"/>
      <c r="K437" s="36"/>
      <c r="L437" s="36"/>
      <c r="M437" s="36"/>
      <c r="N437" s="57"/>
      <c r="P437" s="28" t="str">
        <f t="shared" si="63"/>
        <v/>
      </c>
      <c r="Q437" s="31"/>
      <c r="Z437" s="31"/>
      <c r="AA437" s="31"/>
      <c r="AB437" s="31"/>
    </row>
    <row r="438" spans="1:28" ht="15.95" hidden="1" customHeight="1" x14ac:dyDescent="0.15">
      <c r="A438" s="32"/>
      <c r="B438" s="33"/>
      <c r="C438" s="34"/>
      <c r="D438" s="34"/>
      <c r="E438" s="35" t="str">
        <f t="shared" si="62"/>
        <v/>
      </c>
      <c r="F438" s="36"/>
      <c r="G438" s="103" t="str">
        <f t="shared" si="60"/>
        <v/>
      </c>
      <c r="H438" s="36"/>
      <c r="I438" s="103" t="str">
        <f t="shared" si="61"/>
        <v/>
      </c>
      <c r="J438" s="36"/>
      <c r="K438" s="36"/>
      <c r="L438" s="36"/>
      <c r="M438" s="36"/>
      <c r="N438" s="57"/>
      <c r="P438" s="28" t="str">
        <f t="shared" si="63"/>
        <v/>
      </c>
      <c r="Q438" s="31"/>
      <c r="Z438" s="31"/>
      <c r="AA438" s="31"/>
      <c r="AB438" s="31"/>
    </row>
    <row r="439" spans="1:28" ht="15.95" hidden="1" customHeight="1" x14ac:dyDescent="0.15">
      <c r="A439" s="32"/>
      <c r="B439" s="33"/>
      <c r="C439" s="34"/>
      <c r="D439" s="34"/>
      <c r="E439" s="35" t="str">
        <f t="shared" si="62"/>
        <v/>
      </c>
      <c r="F439" s="36"/>
      <c r="G439" s="103" t="str">
        <f t="shared" si="60"/>
        <v/>
      </c>
      <c r="H439" s="36"/>
      <c r="I439" s="103" t="str">
        <f t="shared" si="61"/>
        <v/>
      </c>
      <c r="J439" s="36"/>
      <c r="K439" s="36"/>
      <c r="L439" s="36"/>
      <c r="M439" s="36"/>
      <c r="N439" s="57"/>
      <c r="P439" s="28" t="str">
        <f t="shared" si="63"/>
        <v/>
      </c>
      <c r="Q439" s="31"/>
      <c r="Z439" s="31"/>
      <c r="AA439" s="31"/>
      <c r="AB439" s="31"/>
    </row>
    <row r="440" spans="1:28" ht="15.95" hidden="1" customHeight="1" x14ac:dyDescent="0.15">
      <c r="A440" s="32"/>
      <c r="B440" s="33"/>
      <c r="C440" s="34"/>
      <c r="D440" s="34"/>
      <c r="E440" s="35" t="str">
        <f t="shared" si="62"/>
        <v/>
      </c>
      <c r="F440" s="36"/>
      <c r="G440" s="103" t="str">
        <f t="shared" si="60"/>
        <v/>
      </c>
      <c r="H440" s="36"/>
      <c r="I440" s="103" t="str">
        <f t="shared" si="61"/>
        <v/>
      </c>
      <c r="J440" s="36"/>
      <c r="K440" s="36"/>
      <c r="L440" s="36"/>
      <c r="M440" s="36"/>
      <c r="N440" s="57"/>
      <c r="P440" s="28" t="str">
        <f t="shared" si="63"/>
        <v/>
      </c>
      <c r="Q440" s="31"/>
      <c r="Z440" s="31"/>
      <c r="AA440" s="31"/>
      <c r="AB440" s="31"/>
    </row>
    <row r="441" spans="1:28" ht="15.95" hidden="1" customHeight="1" x14ac:dyDescent="0.15">
      <c r="A441" s="32"/>
      <c r="B441" s="33"/>
      <c r="C441" s="34"/>
      <c r="D441" s="34"/>
      <c r="E441" s="35" t="str">
        <f t="shared" si="62"/>
        <v/>
      </c>
      <c r="F441" s="36"/>
      <c r="G441" s="103" t="str">
        <f t="shared" si="60"/>
        <v/>
      </c>
      <c r="H441" s="36"/>
      <c r="I441" s="103" t="str">
        <f t="shared" si="61"/>
        <v/>
      </c>
      <c r="J441" s="36"/>
      <c r="K441" s="36"/>
      <c r="L441" s="36"/>
      <c r="M441" s="36"/>
      <c r="N441" s="57"/>
      <c r="P441" s="28" t="str">
        <f t="shared" si="63"/>
        <v/>
      </c>
      <c r="Q441" s="31"/>
      <c r="Z441" s="31"/>
      <c r="AA441" s="31"/>
      <c r="AB441" s="31"/>
    </row>
    <row r="442" spans="1:28" ht="15.95" hidden="1" customHeight="1" x14ac:dyDescent="0.15">
      <c r="A442" s="32"/>
      <c r="B442" s="33"/>
      <c r="C442" s="34"/>
      <c r="D442" s="34"/>
      <c r="E442" s="35" t="str">
        <f t="shared" si="62"/>
        <v/>
      </c>
      <c r="F442" s="36"/>
      <c r="G442" s="103" t="str">
        <f t="shared" si="60"/>
        <v/>
      </c>
      <c r="H442" s="36"/>
      <c r="I442" s="103" t="str">
        <f t="shared" si="61"/>
        <v/>
      </c>
      <c r="J442" s="36"/>
      <c r="K442" s="36"/>
      <c r="L442" s="36"/>
      <c r="M442" s="36"/>
      <c r="N442" s="57"/>
      <c r="P442" s="28" t="str">
        <f t="shared" si="63"/>
        <v/>
      </c>
      <c r="Q442" s="31"/>
      <c r="Z442" s="31"/>
      <c r="AA442" s="31"/>
      <c r="AB442" s="31"/>
    </row>
    <row r="443" spans="1:28" ht="15.95" hidden="1" customHeight="1" x14ac:dyDescent="0.15">
      <c r="A443" s="32"/>
      <c r="B443" s="33"/>
      <c r="C443" s="34"/>
      <c r="D443" s="34"/>
      <c r="E443" s="35" t="str">
        <f t="shared" si="62"/>
        <v/>
      </c>
      <c r="F443" s="36"/>
      <c r="G443" s="103" t="str">
        <f t="shared" si="60"/>
        <v/>
      </c>
      <c r="H443" s="36"/>
      <c r="I443" s="103" t="str">
        <f t="shared" si="61"/>
        <v/>
      </c>
      <c r="J443" s="36"/>
      <c r="K443" s="36"/>
      <c r="L443" s="36"/>
      <c r="M443" s="36"/>
      <c r="N443" s="57"/>
      <c r="P443" s="28" t="str">
        <f t="shared" si="63"/>
        <v/>
      </c>
      <c r="Q443" s="31"/>
      <c r="Z443" s="31"/>
      <c r="AA443" s="31"/>
      <c r="AB443" s="31"/>
    </row>
    <row r="444" spans="1:28" ht="15.95" hidden="1" customHeight="1" x14ac:dyDescent="0.15">
      <c r="A444" s="32"/>
      <c r="B444" s="33"/>
      <c r="C444" s="34"/>
      <c r="D444" s="34"/>
      <c r="E444" s="35" t="str">
        <f t="shared" si="62"/>
        <v/>
      </c>
      <c r="F444" s="36"/>
      <c r="G444" s="103" t="str">
        <f t="shared" si="60"/>
        <v/>
      </c>
      <c r="H444" s="36"/>
      <c r="I444" s="103" t="str">
        <f t="shared" si="61"/>
        <v/>
      </c>
      <c r="J444" s="36"/>
      <c r="K444" s="36"/>
      <c r="L444" s="36"/>
      <c r="M444" s="36"/>
      <c r="N444" s="57"/>
      <c r="P444" s="28" t="str">
        <f t="shared" si="63"/>
        <v/>
      </c>
      <c r="Q444" s="31"/>
      <c r="Z444" s="31"/>
      <c r="AA444" s="31"/>
      <c r="AB444" s="31"/>
    </row>
    <row r="445" spans="1:28" ht="15.95" hidden="1" customHeight="1" x14ac:dyDescent="0.15">
      <c r="A445" s="32"/>
      <c r="B445" s="33"/>
      <c r="C445" s="34"/>
      <c r="D445" s="34"/>
      <c r="E445" s="35" t="str">
        <f t="shared" si="62"/>
        <v/>
      </c>
      <c r="F445" s="36"/>
      <c r="G445" s="103" t="str">
        <f t="shared" si="60"/>
        <v/>
      </c>
      <c r="H445" s="36"/>
      <c r="I445" s="103" t="str">
        <f t="shared" si="61"/>
        <v/>
      </c>
      <c r="J445" s="36"/>
      <c r="K445" s="36"/>
      <c r="L445" s="36"/>
      <c r="M445" s="36"/>
      <c r="N445" s="57"/>
      <c r="P445" s="28" t="str">
        <f t="shared" si="63"/>
        <v/>
      </c>
      <c r="Q445" s="31"/>
      <c r="Z445" s="31"/>
      <c r="AA445" s="31"/>
      <c r="AB445" s="31"/>
    </row>
    <row r="446" spans="1:28" ht="15.95" hidden="1" customHeight="1" x14ac:dyDescent="0.15">
      <c r="A446" s="32"/>
      <c r="B446" s="33"/>
      <c r="C446" s="34"/>
      <c r="D446" s="34"/>
      <c r="E446" s="35" t="str">
        <f t="shared" si="62"/>
        <v/>
      </c>
      <c r="F446" s="36"/>
      <c r="G446" s="103" t="str">
        <f t="shared" si="60"/>
        <v/>
      </c>
      <c r="H446" s="36"/>
      <c r="I446" s="103" t="str">
        <f t="shared" si="61"/>
        <v/>
      </c>
      <c r="J446" s="36"/>
      <c r="K446" s="36"/>
      <c r="L446" s="36"/>
      <c r="M446" s="36"/>
      <c r="N446" s="57"/>
      <c r="P446" s="28" t="str">
        <f t="shared" si="63"/>
        <v/>
      </c>
      <c r="Q446" s="31"/>
      <c r="Z446" s="31"/>
      <c r="AA446" s="31"/>
      <c r="AB446" s="31"/>
    </row>
    <row r="447" spans="1:28" ht="15.95" hidden="1" customHeight="1" x14ac:dyDescent="0.15">
      <c r="A447" s="32"/>
      <c r="B447" s="33"/>
      <c r="C447" s="34"/>
      <c r="D447" s="34"/>
      <c r="E447" s="35" t="str">
        <f t="shared" si="62"/>
        <v/>
      </c>
      <c r="F447" s="36"/>
      <c r="G447" s="103" t="str">
        <f t="shared" si="60"/>
        <v/>
      </c>
      <c r="H447" s="36"/>
      <c r="I447" s="103" t="str">
        <f t="shared" si="61"/>
        <v/>
      </c>
      <c r="J447" s="36"/>
      <c r="K447" s="36"/>
      <c r="L447" s="36"/>
      <c r="M447" s="36"/>
      <c r="N447" s="57"/>
      <c r="P447" s="28" t="str">
        <f t="shared" si="63"/>
        <v/>
      </c>
      <c r="Q447" s="31"/>
      <c r="Z447" s="31"/>
      <c r="AA447" s="31"/>
      <c r="AB447" s="31"/>
    </row>
    <row r="448" spans="1:28" ht="15.95" hidden="1" customHeight="1" x14ac:dyDescent="0.15">
      <c r="A448" s="32"/>
      <c r="B448" s="33"/>
      <c r="C448" s="34"/>
      <c r="D448" s="34"/>
      <c r="E448" s="35" t="str">
        <f t="shared" si="62"/>
        <v/>
      </c>
      <c r="F448" s="36"/>
      <c r="G448" s="103" t="str">
        <f t="shared" si="60"/>
        <v/>
      </c>
      <c r="H448" s="36"/>
      <c r="I448" s="103" t="str">
        <f t="shared" si="61"/>
        <v/>
      </c>
      <c r="J448" s="36"/>
      <c r="K448" s="36"/>
      <c r="L448" s="36"/>
      <c r="M448" s="36"/>
      <c r="N448" s="57"/>
      <c r="P448" s="28" t="str">
        <f t="shared" si="63"/>
        <v/>
      </c>
      <c r="Q448" s="31"/>
      <c r="Z448" s="31"/>
      <c r="AA448" s="31"/>
      <c r="AB448" s="31"/>
    </row>
    <row r="449" spans="1:28" ht="15.95" hidden="1" customHeight="1" x14ac:dyDescent="0.15">
      <c r="A449" s="32"/>
      <c r="B449" s="33"/>
      <c r="C449" s="34"/>
      <c r="D449" s="34"/>
      <c r="E449" s="35" t="str">
        <f t="shared" si="62"/>
        <v/>
      </c>
      <c r="F449" s="36"/>
      <c r="G449" s="103" t="str">
        <f t="shared" si="60"/>
        <v/>
      </c>
      <c r="H449" s="36"/>
      <c r="I449" s="103" t="str">
        <f t="shared" si="61"/>
        <v/>
      </c>
      <c r="J449" s="36"/>
      <c r="K449" s="36"/>
      <c r="L449" s="36"/>
      <c r="M449" s="36"/>
      <c r="N449" s="57"/>
      <c r="P449" s="28" t="str">
        <f t="shared" si="63"/>
        <v/>
      </c>
      <c r="Q449" s="31"/>
      <c r="Z449" s="31"/>
      <c r="AA449" s="31"/>
      <c r="AB449" s="31"/>
    </row>
    <row r="450" spans="1:28" ht="15.95" hidden="1" customHeight="1" x14ac:dyDescent="0.15">
      <c r="A450" s="32"/>
      <c r="B450" s="33"/>
      <c r="C450" s="34"/>
      <c r="D450" s="34"/>
      <c r="E450" s="35" t="str">
        <f t="shared" si="62"/>
        <v/>
      </c>
      <c r="F450" s="36"/>
      <c r="G450" s="103" t="str">
        <f t="shared" ref="G450:G513" si="64">IF(F450="","",VLOOKUP(F450,科目一覧表,2,FALSE))</f>
        <v/>
      </c>
      <c r="H450" s="36"/>
      <c r="I450" s="103" t="str">
        <f t="shared" ref="I450:I513" si="65">IF(H450="","",VLOOKUP(H450,補助科目一覧表,2,FALSE))</f>
        <v/>
      </c>
      <c r="J450" s="36"/>
      <c r="K450" s="36"/>
      <c r="L450" s="36"/>
      <c r="M450" s="36"/>
      <c r="N450" s="57"/>
      <c r="P450" s="28" t="str">
        <f t="shared" si="63"/>
        <v/>
      </c>
      <c r="Q450" s="31"/>
      <c r="Z450" s="31"/>
      <c r="AA450" s="31"/>
      <c r="AB450" s="31"/>
    </row>
    <row r="451" spans="1:28" ht="15.95" hidden="1" customHeight="1" x14ac:dyDescent="0.15">
      <c r="A451" s="32"/>
      <c r="B451" s="33"/>
      <c r="C451" s="34"/>
      <c r="D451" s="34"/>
      <c r="E451" s="35" t="str">
        <f t="shared" si="62"/>
        <v/>
      </c>
      <c r="F451" s="36"/>
      <c r="G451" s="103" t="str">
        <f t="shared" si="64"/>
        <v/>
      </c>
      <c r="H451" s="36"/>
      <c r="I451" s="103" t="str">
        <f t="shared" si="65"/>
        <v/>
      </c>
      <c r="J451" s="36"/>
      <c r="K451" s="36"/>
      <c r="L451" s="36"/>
      <c r="M451" s="36"/>
      <c r="N451" s="57"/>
      <c r="P451" s="28" t="str">
        <f t="shared" si="63"/>
        <v/>
      </c>
      <c r="Q451" s="31"/>
      <c r="Z451" s="31"/>
      <c r="AA451" s="31"/>
      <c r="AB451" s="31"/>
    </row>
    <row r="452" spans="1:28" ht="15.95" hidden="1" customHeight="1" x14ac:dyDescent="0.15">
      <c r="A452" s="32"/>
      <c r="B452" s="33"/>
      <c r="C452" s="34"/>
      <c r="D452" s="34"/>
      <c r="E452" s="35" t="str">
        <f t="shared" si="62"/>
        <v/>
      </c>
      <c r="F452" s="36"/>
      <c r="G452" s="103" t="str">
        <f t="shared" si="64"/>
        <v/>
      </c>
      <c r="H452" s="36"/>
      <c r="I452" s="103" t="str">
        <f t="shared" si="65"/>
        <v/>
      </c>
      <c r="J452" s="36"/>
      <c r="K452" s="36"/>
      <c r="L452" s="36"/>
      <c r="M452" s="36"/>
      <c r="N452" s="57"/>
      <c r="P452" s="28" t="str">
        <f t="shared" si="63"/>
        <v/>
      </c>
      <c r="Q452" s="31"/>
      <c r="Z452" s="31"/>
      <c r="AA452" s="31"/>
      <c r="AB452" s="31"/>
    </row>
    <row r="453" spans="1:28" ht="15.95" hidden="1" customHeight="1" x14ac:dyDescent="0.15">
      <c r="A453" s="32"/>
      <c r="B453" s="33"/>
      <c r="C453" s="34"/>
      <c r="D453" s="34"/>
      <c r="E453" s="35" t="str">
        <f t="shared" si="62"/>
        <v/>
      </c>
      <c r="F453" s="36"/>
      <c r="G453" s="103" t="str">
        <f t="shared" si="64"/>
        <v/>
      </c>
      <c r="H453" s="36"/>
      <c r="I453" s="103" t="str">
        <f t="shared" si="65"/>
        <v/>
      </c>
      <c r="J453" s="36"/>
      <c r="K453" s="36"/>
      <c r="L453" s="36"/>
      <c r="M453" s="36"/>
      <c r="N453" s="57"/>
      <c r="P453" s="28" t="str">
        <f t="shared" si="63"/>
        <v/>
      </c>
      <c r="Q453" s="31"/>
      <c r="Z453" s="31"/>
      <c r="AA453" s="31"/>
      <c r="AB453" s="31"/>
    </row>
    <row r="454" spans="1:28" ht="15.95" hidden="1" customHeight="1" x14ac:dyDescent="0.15">
      <c r="A454" s="32"/>
      <c r="B454" s="33"/>
      <c r="C454" s="34"/>
      <c r="D454" s="34"/>
      <c r="E454" s="35" t="str">
        <f t="shared" si="62"/>
        <v/>
      </c>
      <c r="F454" s="36"/>
      <c r="G454" s="103" t="str">
        <f t="shared" si="64"/>
        <v/>
      </c>
      <c r="H454" s="36"/>
      <c r="I454" s="103" t="str">
        <f t="shared" si="65"/>
        <v/>
      </c>
      <c r="J454" s="36"/>
      <c r="K454" s="36"/>
      <c r="L454" s="36"/>
      <c r="M454" s="36"/>
      <c r="N454" s="57"/>
      <c r="P454" s="28" t="str">
        <f t="shared" si="63"/>
        <v/>
      </c>
      <c r="Q454" s="31"/>
      <c r="Z454" s="31"/>
      <c r="AA454" s="31"/>
      <c r="AB454" s="31"/>
    </row>
    <row r="455" spans="1:28" ht="15.95" hidden="1" customHeight="1" x14ac:dyDescent="0.15">
      <c r="A455" s="32"/>
      <c r="B455" s="33"/>
      <c r="C455" s="34"/>
      <c r="D455" s="34"/>
      <c r="E455" s="35" t="str">
        <f t="shared" si="62"/>
        <v/>
      </c>
      <c r="F455" s="36"/>
      <c r="G455" s="103" t="str">
        <f t="shared" si="64"/>
        <v/>
      </c>
      <c r="H455" s="36"/>
      <c r="I455" s="103" t="str">
        <f t="shared" si="65"/>
        <v/>
      </c>
      <c r="J455" s="36"/>
      <c r="K455" s="36"/>
      <c r="L455" s="36"/>
      <c r="M455" s="36"/>
      <c r="N455" s="57"/>
      <c r="P455" s="28" t="str">
        <f t="shared" si="63"/>
        <v/>
      </c>
      <c r="Q455" s="31"/>
      <c r="Z455" s="31"/>
      <c r="AA455" s="31"/>
      <c r="AB455" s="31"/>
    </row>
    <row r="456" spans="1:28" ht="15.95" hidden="1" customHeight="1" x14ac:dyDescent="0.15">
      <c r="A456" s="32"/>
      <c r="B456" s="33"/>
      <c r="C456" s="34"/>
      <c r="D456" s="34"/>
      <c r="E456" s="35" t="str">
        <f t="shared" si="62"/>
        <v/>
      </c>
      <c r="F456" s="36"/>
      <c r="G456" s="103" t="str">
        <f t="shared" si="64"/>
        <v/>
      </c>
      <c r="H456" s="36"/>
      <c r="I456" s="103" t="str">
        <f t="shared" si="65"/>
        <v/>
      </c>
      <c r="J456" s="36"/>
      <c r="K456" s="36"/>
      <c r="L456" s="36"/>
      <c r="M456" s="36"/>
      <c r="N456" s="57"/>
      <c r="P456" s="28" t="str">
        <f t="shared" si="63"/>
        <v/>
      </c>
      <c r="Q456" s="31"/>
      <c r="Z456" s="31"/>
      <c r="AA456" s="31"/>
      <c r="AB456" s="31"/>
    </row>
    <row r="457" spans="1:28" ht="15.95" hidden="1" customHeight="1" x14ac:dyDescent="0.15">
      <c r="A457" s="32"/>
      <c r="B457" s="33"/>
      <c r="C457" s="34"/>
      <c r="D457" s="34"/>
      <c r="E457" s="35" t="str">
        <f t="shared" si="62"/>
        <v/>
      </c>
      <c r="F457" s="36"/>
      <c r="G457" s="103" t="str">
        <f t="shared" si="64"/>
        <v/>
      </c>
      <c r="H457" s="36"/>
      <c r="I457" s="103" t="str">
        <f t="shared" si="65"/>
        <v/>
      </c>
      <c r="J457" s="36"/>
      <c r="K457" s="36"/>
      <c r="L457" s="36"/>
      <c r="M457" s="36"/>
      <c r="N457" s="57"/>
      <c r="P457" s="28" t="str">
        <f t="shared" si="63"/>
        <v/>
      </c>
      <c r="Q457" s="31"/>
      <c r="Z457" s="31"/>
      <c r="AA457" s="31"/>
      <c r="AB457" s="31"/>
    </row>
    <row r="458" spans="1:28" ht="15.95" hidden="1" customHeight="1" x14ac:dyDescent="0.15">
      <c r="A458" s="32"/>
      <c r="B458" s="33"/>
      <c r="C458" s="34"/>
      <c r="D458" s="34"/>
      <c r="E458" s="35" t="str">
        <f t="shared" si="62"/>
        <v/>
      </c>
      <c r="F458" s="36"/>
      <c r="G458" s="103" t="str">
        <f t="shared" si="64"/>
        <v/>
      </c>
      <c r="H458" s="36"/>
      <c r="I458" s="103" t="str">
        <f t="shared" si="65"/>
        <v/>
      </c>
      <c r="J458" s="36"/>
      <c r="K458" s="36"/>
      <c r="L458" s="36"/>
      <c r="M458" s="36"/>
      <c r="N458" s="57"/>
      <c r="P458" s="28" t="str">
        <f t="shared" si="63"/>
        <v/>
      </c>
      <c r="Q458" s="31"/>
      <c r="Z458" s="31"/>
      <c r="AA458" s="31"/>
      <c r="AB458" s="31"/>
    </row>
    <row r="459" spans="1:28" ht="15.95" hidden="1" customHeight="1" x14ac:dyDescent="0.15">
      <c r="A459" s="32"/>
      <c r="B459" s="33"/>
      <c r="C459" s="34"/>
      <c r="D459" s="34"/>
      <c r="E459" s="35" t="str">
        <f t="shared" si="62"/>
        <v/>
      </c>
      <c r="F459" s="36"/>
      <c r="G459" s="103" t="str">
        <f t="shared" si="64"/>
        <v/>
      </c>
      <c r="H459" s="36"/>
      <c r="I459" s="103" t="str">
        <f t="shared" si="65"/>
        <v/>
      </c>
      <c r="J459" s="36"/>
      <c r="K459" s="36"/>
      <c r="L459" s="36"/>
      <c r="M459" s="36"/>
      <c r="N459" s="57"/>
      <c r="P459" s="28" t="str">
        <f t="shared" si="63"/>
        <v/>
      </c>
      <c r="Q459" s="31"/>
      <c r="Z459" s="31"/>
      <c r="AA459" s="31"/>
      <c r="AB459" s="31"/>
    </row>
    <row r="460" spans="1:28" ht="15.95" hidden="1" customHeight="1" x14ac:dyDescent="0.15">
      <c r="A460" s="32"/>
      <c r="B460" s="33"/>
      <c r="C460" s="34"/>
      <c r="D460" s="34"/>
      <c r="E460" s="35" t="str">
        <f t="shared" si="62"/>
        <v/>
      </c>
      <c r="F460" s="36"/>
      <c r="G460" s="103" t="str">
        <f t="shared" si="64"/>
        <v/>
      </c>
      <c r="H460" s="36"/>
      <c r="I460" s="103" t="str">
        <f t="shared" si="65"/>
        <v/>
      </c>
      <c r="J460" s="36"/>
      <c r="K460" s="36"/>
      <c r="L460" s="36"/>
      <c r="M460" s="36"/>
      <c r="N460" s="57"/>
      <c r="P460" s="28" t="str">
        <f t="shared" si="63"/>
        <v/>
      </c>
      <c r="Q460" s="31"/>
      <c r="Z460" s="31"/>
      <c r="AA460" s="31"/>
      <c r="AB460" s="31"/>
    </row>
    <row r="461" spans="1:28" ht="15.95" hidden="1" customHeight="1" x14ac:dyDescent="0.15">
      <c r="A461" s="32"/>
      <c r="B461" s="33"/>
      <c r="C461" s="34"/>
      <c r="D461" s="34"/>
      <c r="E461" s="35" t="str">
        <f t="shared" si="62"/>
        <v/>
      </c>
      <c r="F461" s="36"/>
      <c r="G461" s="103" t="str">
        <f t="shared" si="64"/>
        <v/>
      </c>
      <c r="H461" s="36"/>
      <c r="I461" s="103" t="str">
        <f t="shared" si="65"/>
        <v/>
      </c>
      <c r="J461" s="36"/>
      <c r="K461" s="36"/>
      <c r="L461" s="36"/>
      <c r="M461" s="36"/>
      <c r="N461" s="57"/>
      <c r="P461" s="28" t="str">
        <f t="shared" si="63"/>
        <v/>
      </c>
      <c r="Q461" s="31"/>
      <c r="Z461" s="31"/>
      <c r="AA461" s="31"/>
      <c r="AB461" s="31"/>
    </row>
    <row r="462" spans="1:28" ht="15.95" hidden="1" customHeight="1" x14ac:dyDescent="0.15">
      <c r="A462" s="32"/>
      <c r="B462" s="33"/>
      <c r="C462" s="34"/>
      <c r="D462" s="34"/>
      <c r="E462" s="35" t="str">
        <f t="shared" si="62"/>
        <v/>
      </c>
      <c r="F462" s="36"/>
      <c r="G462" s="103" t="str">
        <f t="shared" si="64"/>
        <v/>
      </c>
      <c r="H462" s="36"/>
      <c r="I462" s="103" t="str">
        <f t="shared" si="65"/>
        <v/>
      </c>
      <c r="J462" s="36"/>
      <c r="K462" s="36"/>
      <c r="L462" s="36"/>
      <c r="M462" s="36"/>
      <c r="N462" s="57"/>
      <c r="P462" s="28" t="str">
        <f t="shared" si="63"/>
        <v/>
      </c>
      <c r="Q462" s="31"/>
      <c r="Z462" s="31"/>
      <c r="AA462" s="31"/>
      <c r="AB462" s="31"/>
    </row>
    <row r="463" spans="1:28" ht="15.95" hidden="1" customHeight="1" x14ac:dyDescent="0.15">
      <c r="A463" s="32"/>
      <c r="B463" s="33"/>
      <c r="C463" s="34"/>
      <c r="D463" s="34"/>
      <c r="E463" s="35" t="str">
        <f t="shared" si="62"/>
        <v/>
      </c>
      <c r="F463" s="36"/>
      <c r="G463" s="103" t="str">
        <f t="shared" si="64"/>
        <v/>
      </c>
      <c r="H463" s="36"/>
      <c r="I463" s="103" t="str">
        <f t="shared" si="65"/>
        <v/>
      </c>
      <c r="J463" s="36"/>
      <c r="K463" s="36"/>
      <c r="L463" s="36"/>
      <c r="M463" s="36"/>
      <c r="N463" s="57"/>
      <c r="P463" s="28" t="str">
        <f t="shared" si="63"/>
        <v/>
      </c>
      <c r="Q463" s="31"/>
      <c r="Z463" s="31"/>
      <c r="AA463" s="31"/>
      <c r="AB463" s="31"/>
    </row>
    <row r="464" spans="1:28" ht="15.95" hidden="1" customHeight="1" x14ac:dyDescent="0.15">
      <c r="A464" s="32"/>
      <c r="B464" s="33"/>
      <c r="C464" s="34"/>
      <c r="D464" s="34"/>
      <c r="E464" s="35" t="str">
        <f t="shared" si="62"/>
        <v/>
      </c>
      <c r="F464" s="36"/>
      <c r="G464" s="103" t="str">
        <f t="shared" si="64"/>
        <v/>
      </c>
      <c r="H464" s="36"/>
      <c r="I464" s="103" t="str">
        <f t="shared" si="65"/>
        <v/>
      </c>
      <c r="J464" s="36"/>
      <c r="K464" s="36"/>
      <c r="L464" s="36"/>
      <c r="M464" s="36"/>
      <c r="N464" s="57"/>
      <c r="P464" s="28" t="str">
        <f t="shared" si="63"/>
        <v/>
      </c>
      <c r="Q464" s="31"/>
      <c r="Z464" s="31"/>
      <c r="AA464" s="31"/>
      <c r="AB464" s="31"/>
    </row>
    <row r="465" spans="1:28" ht="15.95" hidden="1" customHeight="1" x14ac:dyDescent="0.15">
      <c r="A465" s="32"/>
      <c r="B465" s="33"/>
      <c r="C465" s="34"/>
      <c r="D465" s="34"/>
      <c r="E465" s="35" t="str">
        <f t="shared" si="62"/>
        <v/>
      </c>
      <c r="F465" s="36"/>
      <c r="G465" s="103" t="str">
        <f t="shared" si="64"/>
        <v/>
      </c>
      <c r="H465" s="36"/>
      <c r="I465" s="103" t="str">
        <f t="shared" si="65"/>
        <v/>
      </c>
      <c r="J465" s="36"/>
      <c r="K465" s="36"/>
      <c r="L465" s="36"/>
      <c r="M465" s="36"/>
      <c r="N465" s="57"/>
      <c r="P465" s="28" t="str">
        <f t="shared" si="63"/>
        <v/>
      </c>
      <c r="Q465" s="31"/>
      <c r="Z465" s="31"/>
      <c r="AA465" s="31"/>
      <c r="AB465" s="31"/>
    </row>
    <row r="466" spans="1:28" ht="15.95" hidden="1" customHeight="1" x14ac:dyDescent="0.15">
      <c r="A466" s="32"/>
      <c r="B466" s="33"/>
      <c r="C466" s="34"/>
      <c r="D466" s="34"/>
      <c r="E466" s="35" t="str">
        <f t="shared" si="62"/>
        <v/>
      </c>
      <c r="F466" s="36"/>
      <c r="G466" s="103" t="str">
        <f t="shared" si="64"/>
        <v/>
      </c>
      <c r="H466" s="36"/>
      <c r="I466" s="103" t="str">
        <f t="shared" si="65"/>
        <v/>
      </c>
      <c r="J466" s="36"/>
      <c r="K466" s="36"/>
      <c r="L466" s="36"/>
      <c r="M466" s="36"/>
      <c r="N466" s="57"/>
      <c r="P466" s="28" t="str">
        <f t="shared" si="63"/>
        <v/>
      </c>
      <c r="Q466" s="31"/>
      <c r="Z466" s="31"/>
      <c r="AA466" s="31"/>
      <c r="AB466" s="31"/>
    </row>
    <row r="467" spans="1:28" ht="15.95" hidden="1" customHeight="1" x14ac:dyDescent="0.15">
      <c r="A467" s="32"/>
      <c r="B467" s="33"/>
      <c r="C467" s="34"/>
      <c r="D467" s="34"/>
      <c r="E467" s="35" t="str">
        <f t="shared" si="62"/>
        <v/>
      </c>
      <c r="F467" s="36"/>
      <c r="G467" s="103" t="str">
        <f t="shared" si="64"/>
        <v/>
      </c>
      <c r="H467" s="36"/>
      <c r="I467" s="103" t="str">
        <f t="shared" si="65"/>
        <v/>
      </c>
      <c r="J467" s="36"/>
      <c r="K467" s="36"/>
      <c r="L467" s="36"/>
      <c r="M467" s="36"/>
      <c r="N467" s="57"/>
      <c r="P467" s="28" t="str">
        <f t="shared" si="63"/>
        <v/>
      </c>
      <c r="Q467" s="31"/>
      <c r="Z467" s="31"/>
      <c r="AA467" s="31"/>
      <c r="AB467" s="31"/>
    </row>
    <row r="468" spans="1:28" ht="15.95" hidden="1" customHeight="1" x14ac:dyDescent="0.15">
      <c r="A468" s="32"/>
      <c r="B468" s="33"/>
      <c r="C468" s="34"/>
      <c r="D468" s="34"/>
      <c r="E468" s="35" t="str">
        <f t="shared" si="62"/>
        <v/>
      </c>
      <c r="F468" s="36"/>
      <c r="G468" s="103" t="str">
        <f t="shared" si="64"/>
        <v/>
      </c>
      <c r="H468" s="36"/>
      <c r="I468" s="103" t="str">
        <f t="shared" si="65"/>
        <v/>
      </c>
      <c r="J468" s="36"/>
      <c r="K468" s="36"/>
      <c r="L468" s="36"/>
      <c r="M468" s="36"/>
      <c r="N468" s="57"/>
      <c r="P468" s="28" t="str">
        <f t="shared" si="63"/>
        <v/>
      </c>
      <c r="Q468" s="31"/>
      <c r="Z468" s="31"/>
      <c r="AA468" s="31"/>
      <c r="AB468" s="31"/>
    </row>
    <row r="469" spans="1:28" ht="15.95" hidden="1" customHeight="1" x14ac:dyDescent="0.15">
      <c r="A469" s="32"/>
      <c r="B469" s="33"/>
      <c r="C469" s="34"/>
      <c r="D469" s="34"/>
      <c r="E469" s="35" t="str">
        <f t="shared" si="62"/>
        <v/>
      </c>
      <c r="F469" s="36"/>
      <c r="G469" s="103" t="str">
        <f t="shared" si="64"/>
        <v/>
      </c>
      <c r="H469" s="36"/>
      <c r="I469" s="103" t="str">
        <f t="shared" si="65"/>
        <v/>
      </c>
      <c r="J469" s="36"/>
      <c r="K469" s="36"/>
      <c r="L469" s="36"/>
      <c r="M469" s="36"/>
      <c r="N469" s="57"/>
      <c r="P469" s="28" t="str">
        <f t="shared" si="63"/>
        <v/>
      </c>
      <c r="Q469" s="31"/>
      <c r="Z469" s="31"/>
      <c r="AA469" s="31"/>
      <c r="AB469" s="31"/>
    </row>
    <row r="470" spans="1:28" ht="15.95" hidden="1" customHeight="1" x14ac:dyDescent="0.15">
      <c r="A470" s="32"/>
      <c r="B470" s="33"/>
      <c r="C470" s="34"/>
      <c r="D470" s="34"/>
      <c r="E470" s="35" t="str">
        <f t="shared" si="62"/>
        <v/>
      </c>
      <c r="F470" s="36"/>
      <c r="G470" s="103" t="str">
        <f t="shared" si="64"/>
        <v/>
      </c>
      <c r="H470" s="36"/>
      <c r="I470" s="103" t="str">
        <f t="shared" si="65"/>
        <v/>
      </c>
      <c r="J470" s="36"/>
      <c r="K470" s="36"/>
      <c r="L470" s="36"/>
      <c r="M470" s="36"/>
      <c r="N470" s="57"/>
      <c r="P470" s="28" t="str">
        <f t="shared" si="63"/>
        <v/>
      </c>
      <c r="Q470" s="31"/>
      <c r="Z470" s="31"/>
      <c r="AA470" s="31"/>
      <c r="AB470" s="31"/>
    </row>
    <row r="471" spans="1:28" ht="15.95" hidden="1" customHeight="1" x14ac:dyDescent="0.15">
      <c r="A471" s="32"/>
      <c r="B471" s="33"/>
      <c r="C471" s="34"/>
      <c r="D471" s="34"/>
      <c r="E471" s="35" t="str">
        <f t="shared" si="62"/>
        <v/>
      </c>
      <c r="F471" s="36"/>
      <c r="G471" s="103" t="str">
        <f t="shared" si="64"/>
        <v/>
      </c>
      <c r="H471" s="36"/>
      <c r="I471" s="103" t="str">
        <f t="shared" si="65"/>
        <v/>
      </c>
      <c r="J471" s="36"/>
      <c r="K471" s="36"/>
      <c r="L471" s="36"/>
      <c r="M471" s="36"/>
      <c r="N471" s="57"/>
      <c r="P471" s="28" t="str">
        <f t="shared" si="63"/>
        <v/>
      </c>
      <c r="Q471" s="31"/>
      <c r="Z471" s="31"/>
      <c r="AA471" s="31"/>
      <c r="AB471" s="31"/>
    </row>
    <row r="472" spans="1:28" ht="15.95" hidden="1" customHeight="1" x14ac:dyDescent="0.15">
      <c r="A472" s="32"/>
      <c r="B472" s="33"/>
      <c r="C472" s="34"/>
      <c r="D472" s="34"/>
      <c r="E472" s="35" t="str">
        <f t="shared" si="62"/>
        <v/>
      </c>
      <c r="F472" s="36"/>
      <c r="G472" s="103" t="str">
        <f t="shared" si="64"/>
        <v/>
      </c>
      <c r="H472" s="36"/>
      <c r="I472" s="103" t="str">
        <f t="shared" si="65"/>
        <v/>
      </c>
      <c r="J472" s="36"/>
      <c r="K472" s="36"/>
      <c r="L472" s="36"/>
      <c r="M472" s="36"/>
      <c r="N472" s="57"/>
      <c r="P472" s="28" t="str">
        <f t="shared" si="63"/>
        <v/>
      </c>
      <c r="Q472" s="31"/>
      <c r="Z472" s="31"/>
      <c r="AA472" s="31"/>
      <c r="AB472" s="31"/>
    </row>
    <row r="473" spans="1:28" ht="15.95" hidden="1" customHeight="1" x14ac:dyDescent="0.15">
      <c r="A473" s="32"/>
      <c r="B473" s="33"/>
      <c r="C473" s="34"/>
      <c r="D473" s="34"/>
      <c r="E473" s="35" t="str">
        <f t="shared" si="62"/>
        <v/>
      </c>
      <c r="F473" s="36"/>
      <c r="G473" s="103" t="str">
        <f t="shared" si="64"/>
        <v/>
      </c>
      <c r="H473" s="36"/>
      <c r="I473" s="103" t="str">
        <f t="shared" si="65"/>
        <v/>
      </c>
      <c r="J473" s="36"/>
      <c r="K473" s="36"/>
      <c r="L473" s="36"/>
      <c r="M473" s="36"/>
      <c r="N473" s="57"/>
      <c r="P473" s="28" t="str">
        <f t="shared" si="63"/>
        <v/>
      </c>
      <c r="Q473" s="31"/>
      <c r="Z473" s="31"/>
      <c r="AA473" s="31"/>
      <c r="AB473" s="31"/>
    </row>
    <row r="474" spans="1:28" ht="15.95" hidden="1" customHeight="1" x14ac:dyDescent="0.15">
      <c r="A474" s="32"/>
      <c r="B474" s="33"/>
      <c r="C474" s="34"/>
      <c r="D474" s="34"/>
      <c r="E474" s="35" t="str">
        <f t="shared" si="62"/>
        <v/>
      </c>
      <c r="F474" s="36"/>
      <c r="G474" s="103" t="str">
        <f t="shared" si="64"/>
        <v/>
      </c>
      <c r="H474" s="36"/>
      <c r="I474" s="103" t="str">
        <f t="shared" si="65"/>
        <v/>
      </c>
      <c r="J474" s="36"/>
      <c r="K474" s="36"/>
      <c r="L474" s="36"/>
      <c r="M474" s="36"/>
      <c r="N474" s="57"/>
      <c r="P474" s="28" t="str">
        <f t="shared" si="63"/>
        <v/>
      </c>
      <c r="Q474" s="31"/>
      <c r="Z474" s="31"/>
      <c r="AA474" s="31"/>
      <c r="AB474" s="31"/>
    </row>
    <row r="475" spans="1:28" ht="15.95" hidden="1" customHeight="1" x14ac:dyDescent="0.15">
      <c r="A475" s="32"/>
      <c r="B475" s="33"/>
      <c r="C475" s="34"/>
      <c r="D475" s="34"/>
      <c r="E475" s="35" t="str">
        <f t="shared" si="62"/>
        <v/>
      </c>
      <c r="F475" s="36"/>
      <c r="G475" s="103" t="str">
        <f t="shared" si="64"/>
        <v/>
      </c>
      <c r="H475" s="36"/>
      <c r="I475" s="103" t="str">
        <f t="shared" si="65"/>
        <v/>
      </c>
      <c r="J475" s="36"/>
      <c r="K475" s="36"/>
      <c r="L475" s="36"/>
      <c r="M475" s="36"/>
      <c r="N475" s="57"/>
      <c r="P475" s="28" t="str">
        <f t="shared" si="63"/>
        <v/>
      </c>
      <c r="Q475" s="31"/>
      <c r="Z475" s="31"/>
      <c r="AA475" s="31"/>
      <c r="AB475" s="31"/>
    </row>
    <row r="476" spans="1:28" ht="15.95" hidden="1" customHeight="1" x14ac:dyDescent="0.15">
      <c r="A476" s="32"/>
      <c r="B476" s="33"/>
      <c r="C476" s="34"/>
      <c r="D476" s="34"/>
      <c r="E476" s="35" t="str">
        <f t="shared" si="62"/>
        <v/>
      </c>
      <c r="F476" s="36"/>
      <c r="G476" s="103" t="str">
        <f t="shared" si="64"/>
        <v/>
      </c>
      <c r="H476" s="36"/>
      <c r="I476" s="103" t="str">
        <f t="shared" si="65"/>
        <v/>
      </c>
      <c r="J476" s="36"/>
      <c r="K476" s="36"/>
      <c r="L476" s="36"/>
      <c r="M476" s="36"/>
      <c r="N476" s="57"/>
      <c r="P476" s="28" t="str">
        <f t="shared" si="63"/>
        <v/>
      </c>
      <c r="Q476" s="31"/>
      <c r="Z476" s="31"/>
      <c r="AA476" s="31"/>
      <c r="AB476" s="31"/>
    </row>
    <row r="477" spans="1:28" ht="15.95" hidden="1" customHeight="1" x14ac:dyDescent="0.15">
      <c r="A477" s="32"/>
      <c r="B477" s="33"/>
      <c r="C477" s="34"/>
      <c r="D477" s="34"/>
      <c r="E477" s="35" t="str">
        <f t="shared" si="62"/>
        <v/>
      </c>
      <c r="F477" s="36"/>
      <c r="G477" s="103" t="str">
        <f t="shared" si="64"/>
        <v/>
      </c>
      <c r="H477" s="36"/>
      <c r="I477" s="103" t="str">
        <f t="shared" si="65"/>
        <v/>
      </c>
      <c r="J477" s="36"/>
      <c r="K477" s="36"/>
      <c r="L477" s="36"/>
      <c r="M477" s="36"/>
      <c r="N477" s="57"/>
      <c r="P477" s="28" t="str">
        <f t="shared" si="63"/>
        <v/>
      </c>
      <c r="Q477" s="31"/>
      <c r="Z477" s="31"/>
      <c r="AA477" s="31"/>
      <c r="AB477" s="31"/>
    </row>
    <row r="478" spans="1:28" ht="15.95" hidden="1" customHeight="1" x14ac:dyDescent="0.15">
      <c r="A478" s="32"/>
      <c r="B478" s="33"/>
      <c r="C478" s="34"/>
      <c r="D478" s="34"/>
      <c r="E478" s="35" t="str">
        <f t="shared" si="62"/>
        <v/>
      </c>
      <c r="F478" s="36"/>
      <c r="G478" s="103" t="str">
        <f t="shared" si="64"/>
        <v/>
      </c>
      <c r="H478" s="36"/>
      <c r="I478" s="103" t="str">
        <f t="shared" si="65"/>
        <v/>
      </c>
      <c r="J478" s="36"/>
      <c r="K478" s="36"/>
      <c r="L478" s="36"/>
      <c r="M478" s="36"/>
      <c r="N478" s="57"/>
      <c r="P478" s="28" t="str">
        <f t="shared" si="63"/>
        <v/>
      </c>
      <c r="Q478" s="31"/>
      <c r="Z478" s="31"/>
      <c r="AA478" s="31"/>
      <c r="AB478" s="31"/>
    </row>
    <row r="479" spans="1:28" ht="15.95" hidden="1" customHeight="1" x14ac:dyDescent="0.15">
      <c r="A479" s="32"/>
      <c r="B479" s="33"/>
      <c r="C479" s="34"/>
      <c r="D479" s="34"/>
      <c r="E479" s="35" t="str">
        <f t="shared" si="62"/>
        <v/>
      </c>
      <c r="F479" s="36"/>
      <c r="G479" s="103" t="str">
        <f t="shared" si="64"/>
        <v/>
      </c>
      <c r="H479" s="36"/>
      <c r="I479" s="103" t="str">
        <f t="shared" si="65"/>
        <v/>
      </c>
      <c r="J479" s="36"/>
      <c r="K479" s="36"/>
      <c r="L479" s="36"/>
      <c r="M479" s="36"/>
      <c r="N479" s="57"/>
      <c r="P479" s="28" t="str">
        <f t="shared" si="63"/>
        <v/>
      </c>
      <c r="Q479" s="31"/>
      <c r="Z479" s="31"/>
      <c r="AA479" s="31"/>
      <c r="AB479" s="31"/>
    </row>
    <row r="480" spans="1:28" ht="15.95" hidden="1" customHeight="1" x14ac:dyDescent="0.15">
      <c r="A480" s="32"/>
      <c r="B480" s="33"/>
      <c r="C480" s="34"/>
      <c r="D480" s="34"/>
      <c r="E480" s="35" t="str">
        <f t="shared" si="62"/>
        <v/>
      </c>
      <c r="F480" s="36"/>
      <c r="G480" s="103" t="str">
        <f t="shared" si="64"/>
        <v/>
      </c>
      <c r="H480" s="36"/>
      <c r="I480" s="103" t="str">
        <f t="shared" si="65"/>
        <v/>
      </c>
      <c r="J480" s="36"/>
      <c r="K480" s="36"/>
      <c r="L480" s="36"/>
      <c r="M480" s="36"/>
      <c r="N480" s="57"/>
      <c r="P480" s="28" t="str">
        <f t="shared" si="63"/>
        <v/>
      </c>
      <c r="Q480" s="31"/>
      <c r="Z480" s="31"/>
      <c r="AA480" s="31"/>
      <c r="AB480" s="31"/>
    </row>
    <row r="481" spans="1:28" ht="15.95" hidden="1" customHeight="1" x14ac:dyDescent="0.15">
      <c r="A481" s="32"/>
      <c r="B481" s="33"/>
      <c r="C481" s="34"/>
      <c r="D481" s="34"/>
      <c r="E481" s="35" t="str">
        <f t="shared" si="62"/>
        <v/>
      </c>
      <c r="F481" s="36"/>
      <c r="G481" s="103" t="str">
        <f t="shared" si="64"/>
        <v/>
      </c>
      <c r="H481" s="36"/>
      <c r="I481" s="103" t="str">
        <f t="shared" si="65"/>
        <v/>
      </c>
      <c r="J481" s="36"/>
      <c r="K481" s="36"/>
      <c r="L481" s="36"/>
      <c r="M481" s="36"/>
      <c r="N481" s="57"/>
      <c r="P481" s="28" t="str">
        <f t="shared" si="63"/>
        <v/>
      </c>
      <c r="Q481" s="31"/>
      <c r="Z481" s="31"/>
      <c r="AA481" s="31"/>
      <c r="AB481" s="31"/>
    </row>
    <row r="482" spans="1:28" ht="15.95" hidden="1" customHeight="1" x14ac:dyDescent="0.15">
      <c r="A482" s="32"/>
      <c r="B482" s="33"/>
      <c r="C482" s="34"/>
      <c r="D482" s="34"/>
      <c r="E482" s="35" t="str">
        <f t="shared" si="62"/>
        <v/>
      </c>
      <c r="F482" s="36"/>
      <c r="G482" s="103" t="str">
        <f t="shared" si="64"/>
        <v/>
      </c>
      <c r="H482" s="36"/>
      <c r="I482" s="103" t="str">
        <f t="shared" si="65"/>
        <v/>
      </c>
      <c r="J482" s="36"/>
      <c r="K482" s="36"/>
      <c r="L482" s="36"/>
      <c r="M482" s="36"/>
      <c r="N482" s="57"/>
      <c r="P482" s="28" t="str">
        <f t="shared" si="63"/>
        <v/>
      </c>
      <c r="Q482" s="31"/>
      <c r="Z482" s="31"/>
      <c r="AA482" s="31"/>
      <c r="AB482" s="31"/>
    </row>
    <row r="483" spans="1:28" ht="15.95" hidden="1" customHeight="1" x14ac:dyDescent="0.15">
      <c r="A483" s="32"/>
      <c r="B483" s="33"/>
      <c r="C483" s="34"/>
      <c r="D483" s="34"/>
      <c r="E483" s="35" t="str">
        <f t="shared" si="62"/>
        <v/>
      </c>
      <c r="F483" s="36"/>
      <c r="G483" s="103" t="str">
        <f t="shared" si="64"/>
        <v/>
      </c>
      <c r="H483" s="36"/>
      <c r="I483" s="103" t="str">
        <f t="shared" si="65"/>
        <v/>
      </c>
      <c r="J483" s="36"/>
      <c r="K483" s="36"/>
      <c r="L483" s="36"/>
      <c r="M483" s="36"/>
      <c r="N483" s="57"/>
      <c r="P483" s="28" t="str">
        <f t="shared" si="63"/>
        <v/>
      </c>
      <c r="Q483" s="31"/>
      <c r="Z483" s="31"/>
      <c r="AA483" s="31"/>
      <c r="AB483" s="31"/>
    </row>
    <row r="484" spans="1:28" ht="15.95" hidden="1" customHeight="1" x14ac:dyDescent="0.15">
      <c r="A484" s="32"/>
      <c r="B484" s="33"/>
      <c r="C484" s="34"/>
      <c r="D484" s="34"/>
      <c r="E484" s="35" t="str">
        <f t="shared" si="62"/>
        <v/>
      </c>
      <c r="F484" s="36"/>
      <c r="G484" s="103" t="str">
        <f t="shared" si="64"/>
        <v/>
      </c>
      <c r="H484" s="36"/>
      <c r="I484" s="103" t="str">
        <f t="shared" si="65"/>
        <v/>
      </c>
      <c r="J484" s="36"/>
      <c r="K484" s="36"/>
      <c r="L484" s="36"/>
      <c r="M484" s="36"/>
      <c r="N484" s="57"/>
      <c r="P484" s="28" t="str">
        <f t="shared" si="63"/>
        <v/>
      </c>
      <c r="Q484" s="31"/>
      <c r="Z484" s="31"/>
      <c r="AA484" s="31"/>
      <c r="AB484" s="31"/>
    </row>
    <row r="485" spans="1:28" ht="15.95" hidden="1" customHeight="1" x14ac:dyDescent="0.15">
      <c r="A485" s="32"/>
      <c r="B485" s="33"/>
      <c r="C485" s="34"/>
      <c r="D485" s="34"/>
      <c r="E485" s="35" t="str">
        <f t="shared" si="62"/>
        <v/>
      </c>
      <c r="F485" s="36"/>
      <c r="G485" s="103" t="str">
        <f t="shared" si="64"/>
        <v/>
      </c>
      <c r="H485" s="36"/>
      <c r="I485" s="103" t="str">
        <f t="shared" si="65"/>
        <v/>
      </c>
      <c r="J485" s="36"/>
      <c r="K485" s="36"/>
      <c r="L485" s="36"/>
      <c r="M485" s="36"/>
      <c r="N485" s="57"/>
      <c r="P485" s="28" t="str">
        <f t="shared" si="63"/>
        <v/>
      </c>
      <c r="Q485" s="31"/>
      <c r="Z485" s="31"/>
      <c r="AA485" s="31"/>
      <c r="AB485" s="31"/>
    </row>
    <row r="486" spans="1:28" ht="15.95" hidden="1" customHeight="1" x14ac:dyDescent="0.15">
      <c r="A486" s="32"/>
      <c r="B486" s="33"/>
      <c r="C486" s="34"/>
      <c r="D486" s="34"/>
      <c r="E486" s="35" t="str">
        <f t="shared" si="62"/>
        <v/>
      </c>
      <c r="F486" s="36"/>
      <c r="G486" s="103" t="str">
        <f t="shared" si="64"/>
        <v/>
      </c>
      <c r="H486" s="36"/>
      <c r="I486" s="103" t="str">
        <f t="shared" si="65"/>
        <v/>
      </c>
      <c r="J486" s="36"/>
      <c r="K486" s="36"/>
      <c r="L486" s="36"/>
      <c r="M486" s="36"/>
      <c r="N486" s="57"/>
      <c r="P486" s="28" t="str">
        <f t="shared" si="63"/>
        <v/>
      </c>
      <c r="Q486" s="31"/>
      <c r="Z486" s="31"/>
      <c r="AA486" s="31"/>
      <c r="AB486" s="31"/>
    </row>
    <row r="487" spans="1:28" ht="15.95" hidden="1" customHeight="1" x14ac:dyDescent="0.15">
      <c r="A487" s="32"/>
      <c r="B487" s="33"/>
      <c r="C487" s="34"/>
      <c r="D487" s="34"/>
      <c r="E487" s="35" t="str">
        <f t="shared" si="62"/>
        <v/>
      </c>
      <c r="F487" s="36"/>
      <c r="G487" s="103" t="str">
        <f t="shared" si="64"/>
        <v/>
      </c>
      <c r="H487" s="36"/>
      <c r="I487" s="103" t="str">
        <f t="shared" si="65"/>
        <v/>
      </c>
      <c r="J487" s="36"/>
      <c r="K487" s="36"/>
      <c r="L487" s="36"/>
      <c r="M487" s="36"/>
      <c r="N487" s="57"/>
      <c r="P487" s="28" t="str">
        <f t="shared" si="63"/>
        <v/>
      </c>
      <c r="Q487" s="31"/>
      <c r="Z487" s="31"/>
      <c r="AA487" s="31"/>
      <c r="AB487" s="31"/>
    </row>
    <row r="488" spans="1:28" ht="15.95" hidden="1" customHeight="1" x14ac:dyDescent="0.15">
      <c r="A488" s="32"/>
      <c r="B488" s="33"/>
      <c r="C488" s="34"/>
      <c r="D488" s="34"/>
      <c r="E488" s="35" t="str">
        <f t="shared" si="62"/>
        <v/>
      </c>
      <c r="F488" s="36"/>
      <c r="G488" s="103" t="str">
        <f t="shared" si="64"/>
        <v/>
      </c>
      <c r="H488" s="36"/>
      <c r="I488" s="103" t="str">
        <f t="shared" si="65"/>
        <v/>
      </c>
      <c r="J488" s="36"/>
      <c r="K488" s="36"/>
      <c r="L488" s="36"/>
      <c r="M488" s="36"/>
      <c r="N488" s="57"/>
      <c r="P488" s="28" t="str">
        <f t="shared" si="63"/>
        <v/>
      </c>
      <c r="Q488" s="31"/>
      <c r="Z488" s="31"/>
      <c r="AA488" s="31"/>
      <c r="AB488" s="31"/>
    </row>
    <row r="489" spans="1:28" ht="15.95" hidden="1" customHeight="1" x14ac:dyDescent="0.15">
      <c r="A489" s="32"/>
      <c r="B489" s="33"/>
      <c r="C489" s="34"/>
      <c r="D489" s="34"/>
      <c r="E489" s="35" t="str">
        <f t="shared" si="62"/>
        <v/>
      </c>
      <c r="F489" s="36"/>
      <c r="G489" s="103" t="str">
        <f t="shared" si="64"/>
        <v/>
      </c>
      <c r="H489" s="36"/>
      <c r="I489" s="103" t="str">
        <f t="shared" si="65"/>
        <v/>
      </c>
      <c r="J489" s="36"/>
      <c r="K489" s="36"/>
      <c r="L489" s="36"/>
      <c r="M489" s="36"/>
      <c r="N489" s="57"/>
      <c r="P489" s="28" t="str">
        <f t="shared" si="63"/>
        <v/>
      </c>
      <c r="Q489" s="31"/>
      <c r="Z489" s="31"/>
      <c r="AA489" s="31"/>
      <c r="AB489" s="31"/>
    </row>
    <row r="490" spans="1:28" ht="15.95" hidden="1" customHeight="1" x14ac:dyDescent="0.15">
      <c r="A490" s="32"/>
      <c r="B490" s="33"/>
      <c r="C490" s="34"/>
      <c r="D490" s="34"/>
      <c r="E490" s="35" t="str">
        <f t="shared" si="62"/>
        <v/>
      </c>
      <c r="F490" s="36"/>
      <c r="G490" s="103" t="str">
        <f t="shared" si="64"/>
        <v/>
      </c>
      <c r="H490" s="36"/>
      <c r="I490" s="103" t="str">
        <f t="shared" si="65"/>
        <v/>
      </c>
      <c r="J490" s="36"/>
      <c r="K490" s="36"/>
      <c r="L490" s="36"/>
      <c r="M490" s="36"/>
      <c r="N490" s="57"/>
      <c r="P490" s="28" t="str">
        <f t="shared" si="63"/>
        <v/>
      </c>
      <c r="Q490" s="31"/>
      <c r="Z490" s="31"/>
      <c r="AA490" s="31"/>
      <c r="AB490" s="31"/>
    </row>
    <row r="491" spans="1:28" ht="15.95" hidden="1" customHeight="1" x14ac:dyDescent="0.15">
      <c r="A491" s="32"/>
      <c r="B491" s="33"/>
      <c r="C491" s="34"/>
      <c r="D491" s="34"/>
      <c r="E491" s="35" t="str">
        <f t="shared" ref="E491:E554" si="66">IF(B491="","",E490+D491-C491)</f>
        <v/>
      </c>
      <c r="F491" s="36"/>
      <c r="G491" s="103" t="str">
        <f t="shared" si="64"/>
        <v/>
      </c>
      <c r="H491" s="36"/>
      <c r="I491" s="103" t="str">
        <f t="shared" si="65"/>
        <v/>
      </c>
      <c r="J491" s="36"/>
      <c r="K491" s="36"/>
      <c r="L491" s="36"/>
      <c r="M491" s="36"/>
      <c r="N491" s="57"/>
      <c r="P491" s="28" t="str">
        <f t="shared" ref="P491:P554" si="67">IF(B491="","",IF(J491="","",C491-(J491*K491)))</f>
        <v/>
      </c>
      <c r="Q491" s="31"/>
      <c r="Z491" s="31"/>
      <c r="AA491" s="31"/>
      <c r="AB491" s="31"/>
    </row>
    <row r="492" spans="1:28" ht="15.95" hidden="1" customHeight="1" x14ac:dyDescent="0.15">
      <c r="A492" s="32"/>
      <c r="B492" s="33"/>
      <c r="C492" s="34"/>
      <c r="D492" s="34"/>
      <c r="E492" s="35" t="str">
        <f t="shared" si="66"/>
        <v/>
      </c>
      <c r="F492" s="36"/>
      <c r="G492" s="103" t="str">
        <f t="shared" si="64"/>
        <v/>
      </c>
      <c r="H492" s="36"/>
      <c r="I492" s="103" t="str">
        <f t="shared" si="65"/>
        <v/>
      </c>
      <c r="J492" s="36"/>
      <c r="K492" s="36"/>
      <c r="L492" s="36"/>
      <c r="M492" s="36"/>
      <c r="N492" s="57"/>
      <c r="P492" s="28" t="str">
        <f t="shared" si="67"/>
        <v/>
      </c>
      <c r="Q492" s="31"/>
      <c r="Z492" s="31"/>
      <c r="AA492" s="31"/>
      <c r="AB492" s="31"/>
    </row>
    <row r="493" spans="1:28" ht="15.95" hidden="1" customHeight="1" x14ac:dyDescent="0.15">
      <c r="A493" s="32"/>
      <c r="B493" s="33"/>
      <c r="C493" s="34"/>
      <c r="D493" s="34"/>
      <c r="E493" s="35" t="str">
        <f t="shared" si="66"/>
        <v/>
      </c>
      <c r="F493" s="36"/>
      <c r="G493" s="103" t="str">
        <f t="shared" si="64"/>
        <v/>
      </c>
      <c r="H493" s="36"/>
      <c r="I493" s="103" t="str">
        <f t="shared" si="65"/>
        <v/>
      </c>
      <c r="J493" s="36"/>
      <c r="K493" s="36"/>
      <c r="L493" s="36"/>
      <c r="M493" s="36"/>
      <c r="N493" s="57"/>
      <c r="P493" s="28" t="str">
        <f t="shared" si="67"/>
        <v/>
      </c>
      <c r="Q493" s="31"/>
      <c r="AA493" s="31"/>
      <c r="AB493" s="31"/>
    </row>
    <row r="494" spans="1:28" ht="15.95" hidden="1" customHeight="1" x14ac:dyDescent="0.15">
      <c r="A494" s="32"/>
      <c r="B494" s="33"/>
      <c r="C494" s="34"/>
      <c r="D494" s="34"/>
      <c r="E494" s="35" t="str">
        <f t="shared" si="66"/>
        <v/>
      </c>
      <c r="F494" s="36"/>
      <c r="G494" s="103" t="str">
        <f t="shared" si="64"/>
        <v/>
      </c>
      <c r="H494" s="36"/>
      <c r="I494" s="103" t="str">
        <f t="shared" si="65"/>
        <v/>
      </c>
      <c r="J494" s="36"/>
      <c r="K494" s="36"/>
      <c r="L494" s="36"/>
      <c r="M494" s="36"/>
      <c r="N494" s="57"/>
      <c r="P494" s="28" t="str">
        <f t="shared" si="67"/>
        <v/>
      </c>
      <c r="Q494" s="31"/>
      <c r="AA494" s="31"/>
      <c r="AB494" s="31"/>
    </row>
    <row r="495" spans="1:28" ht="15.95" hidden="1" customHeight="1" x14ac:dyDescent="0.15">
      <c r="A495" s="32"/>
      <c r="B495" s="33"/>
      <c r="C495" s="34"/>
      <c r="D495" s="34"/>
      <c r="E495" s="35" t="str">
        <f t="shared" si="66"/>
        <v/>
      </c>
      <c r="F495" s="36"/>
      <c r="G495" s="103" t="str">
        <f t="shared" si="64"/>
        <v/>
      </c>
      <c r="H495" s="36"/>
      <c r="I495" s="103" t="str">
        <f t="shared" si="65"/>
        <v/>
      </c>
      <c r="J495" s="36"/>
      <c r="K495" s="36"/>
      <c r="L495" s="36"/>
      <c r="M495" s="36"/>
      <c r="N495" s="57"/>
      <c r="P495" s="28" t="str">
        <f t="shared" si="67"/>
        <v/>
      </c>
      <c r="Q495" s="31"/>
      <c r="AA495" s="31"/>
      <c r="AB495" s="31"/>
    </row>
    <row r="496" spans="1:28" ht="15.95" hidden="1" customHeight="1" x14ac:dyDescent="0.15">
      <c r="A496" s="32"/>
      <c r="B496" s="33"/>
      <c r="C496" s="34"/>
      <c r="D496" s="34"/>
      <c r="E496" s="35" t="str">
        <f t="shared" si="66"/>
        <v/>
      </c>
      <c r="F496" s="36"/>
      <c r="G496" s="103" t="str">
        <f t="shared" si="64"/>
        <v/>
      </c>
      <c r="H496" s="36"/>
      <c r="I496" s="103" t="str">
        <f t="shared" si="65"/>
        <v/>
      </c>
      <c r="J496" s="36"/>
      <c r="K496" s="36"/>
      <c r="L496" s="36"/>
      <c r="M496" s="36"/>
      <c r="N496" s="57"/>
      <c r="P496" s="28" t="str">
        <f t="shared" si="67"/>
        <v/>
      </c>
      <c r="Q496" s="31"/>
      <c r="AA496" s="31"/>
      <c r="AB496" s="31"/>
    </row>
    <row r="497" spans="1:28" ht="15.95" hidden="1" customHeight="1" x14ac:dyDescent="0.15">
      <c r="A497" s="32"/>
      <c r="B497" s="33"/>
      <c r="C497" s="34"/>
      <c r="D497" s="34"/>
      <c r="E497" s="35" t="str">
        <f t="shared" si="66"/>
        <v/>
      </c>
      <c r="F497" s="36"/>
      <c r="G497" s="103" t="str">
        <f t="shared" si="64"/>
        <v/>
      </c>
      <c r="H497" s="36"/>
      <c r="I497" s="103" t="str">
        <f t="shared" si="65"/>
        <v/>
      </c>
      <c r="J497" s="36"/>
      <c r="K497" s="36"/>
      <c r="L497" s="36"/>
      <c r="M497" s="36"/>
      <c r="N497" s="57"/>
      <c r="P497" s="28" t="str">
        <f t="shared" si="67"/>
        <v/>
      </c>
      <c r="Q497" s="31"/>
      <c r="AA497" s="31"/>
      <c r="AB497" s="31"/>
    </row>
    <row r="498" spans="1:28" ht="15.95" hidden="1" customHeight="1" x14ac:dyDescent="0.15">
      <c r="A498" s="32"/>
      <c r="B498" s="33"/>
      <c r="C498" s="34"/>
      <c r="D498" s="34"/>
      <c r="E498" s="35" t="str">
        <f t="shared" si="66"/>
        <v/>
      </c>
      <c r="F498" s="36"/>
      <c r="G498" s="103" t="str">
        <f t="shared" si="64"/>
        <v/>
      </c>
      <c r="H498" s="36"/>
      <c r="I498" s="103" t="str">
        <f t="shared" si="65"/>
        <v/>
      </c>
      <c r="J498" s="36"/>
      <c r="K498" s="36"/>
      <c r="L498" s="36"/>
      <c r="M498" s="36"/>
      <c r="N498" s="57"/>
      <c r="P498" s="28" t="str">
        <f t="shared" si="67"/>
        <v/>
      </c>
      <c r="Q498" s="31"/>
      <c r="AA498" s="31"/>
      <c r="AB498" s="31"/>
    </row>
    <row r="499" spans="1:28" ht="15.95" hidden="1" customHeight="1" x14ac:dyDescent="0.15">
      <c r="A499" s="32"/>
      <c r="B499" s="33"/>
      <c r="C499" s="34"/>
      <c r="D499" s="34"/>
      <c r="E499" s="35" t="str">
        <f t="shared" si="66"/>
        <v/>
      </c>
      <c r="F499" s="36"/>
      <c r="G499" s="103" t="str">
        <f t="shared" si="64"/>
        <v/>
      </c>
      <c r="H499" s="36"/>
      <c r="I499" s="103" t="str">
        <f t="shared" si="65"/>
        <v/>
      </c>
      <c r="J499" s="36"/>
      <c r="K499" s="36"/>
      <c r="L499" s="36"/>
      <c r="M499" s="36"/>
      <c r="N499" s="57"/>
      <c r="P499" s="28" t="str">
        <f t="shared" si="67"/>
        <v/>
      </c>
      <c r="Q499" s="31"/>
      <c r="AA499" s="31"/>
      <c r="AB499" s="31"/>
    </row>
    <row r="500" spans="1:28" ht="15.95" hidden="1" customHeight="1" x14ac:dyDescent="0.15">
      <c r="A500" s="32"/>
      <c r="B500" s="33"/>
      <c r="C500" s="34"/>
      <c r="D500" s="34"/>
      <c r="E500" s="35" t="str">
        <f t="shared" si="66"/>
        <v/>
      </c>
      <c r="F500" s="36"/>
      <c r="G500" s="103" t="str">
        <f t="shared" si="64"/>
        <v/>
      </c>
      <c r="H500" s="36"/>
      <c r="I500" s="103" t="str">
        <f t="shared" si="65"/>
        <v/>
      </c>
      <c r="J500" s="36"/>
      <c r="K500" s="36"/>
      <c r="L500" s="36"/>
      <c r="M500" s="36"/>
      <c r="N500" s="57"/>
      <c r="P500" s="28" t="str">
        <f t="shared" si="67"/>
        <v/>
      </c>
      <c r="Q500" s="31"/>
      <c r="AA500" s="31"/>
      <c r="AB500" s="31"/>
    </row>
    <row r="501" spans="1:28" ht="15.95" hidden="1" customHeight="1" x14ac:dyDescent="0.15">
      <c r="A501" s="32"/>
      <c r="B501" s="33"/>
      <c r="C501" s="34"/>
      <c r="D501" s="34"/>
      <c r="E501" s="35" t="str">
        <f t="shared" si="66"/>
        <v/>
      </c>
      <c r="F501" s="36"/>
      <c r="G501" s="103" t="str">
        <f t="shared" si="64"/>
        <v/>
      </c>
      <c r="H501" s="36"/>
      <c r="I501" s="103" t="str">
        <f t="shared" si="65"/>
        <v/>
      </c>
      <c r="J501" s="36"/>
      <c r="K501" s="36"/>
      <c r="L501" s="36"/>
      <c r="M501" s="36"/>
      <c r="N501" s="57"/>
      <c r="P501" s="28" t="str">
        <f t="shared" si="67"/>
        <v/>
      </c>
      <c r="Q501" s="31"/>
      <c r="AA501" s="31"/>
      <c r="AB501" s="31"/>
    </row>
    <row r="502" spans="1:28" ht="15.95" hidden="1" customHeight="1" x14ac:dyDescent="0.15">
      <c r="A502" s="32"/>
      <c r="B502" s="33"/>
      <c r="C502" s="34"/>
      <c r="D502" s="34"/>
      <c r="E502" s="35" t="str">
        <f t="shared" si="66"/>
        <v/>
      </c>
      <c r="F502" s="36"/>
      <c r="G502" s="103" t="str">
        <f t="shared" si="64"/>
        <v/>
      </c>
      <c r="H502" s="36"/>
      <c r="I502" s="103" t="str">
        <f t="shared" si="65"/>
        <v/>
      </c>
      <c r="J502" s="36"/>
      <c r="K502" s="36"/>
      <c r="L502" s="36"/>
      <c r="M502" s="36"/>
      <c r="N502" s="57"/>
      <c r="P502" s="28" t="str">
        <f t="shared" si="67"/>
        <v/>
      </c>
      <c r="Q502" s="31"/>
      <c r="AA502" s="31"/>
      <c r="AB502" s="31"/>
    </row>
    <row r="503" spans="1:28" ht="15.95" hidden="1" customHeight="1" x14ac:dyDescent="0.15">
      <c r="A503" s="32"/>
      <c r="B503" s="33"/>
      <c r="C503" s="34"/>
      <c r="D503" s="34"/>
      <c r="E503" s="35" t="str">
        <f t="shared" si="66"/>
        <v/>
      </c>
      <c r="F503" s="36"/>
      <c r="G503" s="103" t="str">
        <f t="shared" si="64"/>
        <v/>
      </c>
      <c r="H503" s="36"/>
      <c r="I503" s="103" t="str">
        <f t="shared" si="65"/>
        <v/>
      </c>
      <c r="J503" s="36"/>
      <c r="K503" s="36"/>
      <c r="L503" s="36"/>
      <c r="M503" s="36"/>
      <c r="N503" s="57"/>
      <c r="P503" s="28" t="str">
        <f t="shared" si="67"/>
        <v/>
      </c>
      <c r="Q503" s="31"/>
      <c r="AA503" s="31"/>
      <c r="AB503" s="31"/>
    </row>
    <row r="504" spans="1:28" ht="15.95" hidden="1" customHeight="1" x14ac:dyDescent="0.15">
      <c r="A504" s="32"/>
      <c r="B504" s="33"/>
      <c r="C504" s="34"/>
      <c r="D504" s="34"/>
      <c r="E504" s="35" t="str">
        <f t="shared" si="66"/>
        <v/>
      </c>
      <c r="F504" s="36"/>
      <c r="G504" s="103" t="str">
        <f t="shared" si="64"/>
        <v/>
      </c>
      <c r="H504" s="36"/>
      <c r="I504" s="103" t="str">
        <f t="shared" si="65"/>
        <v/>
      </c>
      <c r="J504" s="36"/>
      <c r="K504" s="36"/>
      <c r="L504" s="36"/>
      <c r="M504" s="36"/>
      <c r="N504" s="57"/>
      <c r="P504" s="28" t="str">
        <f t="shared" si="67"/>
        <v/>
      </c>
      <c r="Q504" s="31"/>
      <c r="AA504" s="31"/>
      <c r="AB504" s="31"/>
    </row>
    <row r="505" spans="1:28" ht="15.95" hidden="1" customHeight="1" x14ac:dyDescent="0.15">
      <c r="A505" s="32"/>
      <c r="B505" s="33"/>
      <c r="C505" s="34"/>
      <c r="D505" s="34"/>
      <c r="E505" s="35" t="str">
        <f t="shared" si="66"/>
        <v/>
      </c>
      <c r="F505" s="36"/>
      <c r="G505" s="103" t="str">
        <f t="shared" si="64"/>
        <v/>
      </c>
      <c r="H505" s="36"/>
      <c r="I505" s="103" t="str">
        <f t="shared" si="65"/>
        <v/>
      </c>
      <c r="J505" s="36"/>
      <c r="K505" s="36"/>
      <c r="L505" s="36"/>
      <c r="M505" s="36"/>
      <c r="N505" s="57"/>
      <c r="P505" s="28" t="str">
        <f t="shared" si="67"/>
        <v/>
      </c>
      <c r="Q505" s="31"/>
      <c r="AA505" s="31"/>
      <c r="AB505" s="31"/>
    </row>
    <row r="506" spans="1:28" ht="15.95" hidden="1" customHeight="1" x14ac:dyDescent="0.15">
      <c r="A506" s="32"/>
      <c r="B506" s="33"/>
      <c r="C506" s="34"/>
      <c r="D506" s="34"/>
      <c r="E506" s="35" t="str">
        <f t="shared" si="66"/>
        <v/>
      </c>
      <c r="F506" s="36"/>
      <c r="G506" s="103" t="str">
        <f t="shared" si="64"/>
        <v/>
      </c>
      <c r="H506" s="36"/>
      <c r="I506" s="103" t="str">
        <f t="shared" si="65"/>
        <v/>
      </c>
      <c r="J506" s="36"/>
      <c r="K506" s="36"/>
      <c r="L506" s="36"/>
      <c r="M506" s="36"/>
      <c r="N506" s="57"/>
      <c r="P506" s="28" t="str">
        <f t="shared" si="67"/>
        <v/>
      </c>
      <c r="Q506" s="31"/>
      <c r="AA506" s="31"/>
      <c r="AB506" s="31"/>
    </row>
    <row r="507" spans="1:28" ht="15.95" hidden="1" customHeight="1" x14ac:dyDescent="0.15">
      <c r="A507" s="32"/>
      <c r="B507" s="33"/>
      <c r="C507" s="34"/>
      <c r="D507" s="34"/>
      <c r="E507" s="35" t="str">
        <f t="shared" si="66"/>
        <v/>
      </c>
      <c r="F507" s="36"/>
      <c r="G507" s="103" t="str">
        <f t="shared" si="64"/>
        <v/>
      </c>
      <c r="H507" s="36"/>
      <c r="I507" s="103" t="str">
        <f t="shared" si="65"/>
        <v/>
      </c>
      <c r="J507" s="36"/>
      <c r="K507" s="36"/>
      <c r="L507" s="36"/>
      <c r="M507" s="36"/>
      <c r="N507" s="57"/>
      <c r="P507" s="28" t="str">
        <f t="shared" si="67"/>
        <v/>
      </c>
      <c r="Q507" s="31"/>
      <c r="AA507" s="31"/>
      <c r="AB507" s="31"/>
    </row>
    <row r="508" spans="1:28" ht="15.95" hidden="1" customHeight="1" x14ac:dyDescent="0.15">
      <c r="A508" s="32"/>
      <c r="B508" s="33"/>
      <c r="C508" s="34"/>
      <c r="D508" s="34"/>
      <c r="E508" s="35" t="str">
        <f t="shared" si="66"/>
        <v/>
      </c>
      <c r="F508" s="36"/>
      <c r="G508" s="103" t="str">
        <f t="shared" si="64"/>
        <v/>
      </c>
      <c r="H508" s="36"/>
      <c r="I508" s="103" t="str">
        <f t="shared" si="65"/>
        <v/>
      </c>
      <c r="J508" s="36"/>
      <c r="K508" s="36"/>
      <c r="L508" s="36"/>
      <c r="M508" s="36"/>
      <c r="N508" s="57"/>
      <c r="P508" s="28" t="str">
        <f t="shared" si="67"/>
        <v/>
      </c>
      <c r="Q508" s="31"/>
      <c r="AA508" s="31"/>
      <c r="AB508" s="31"/>
    </row>
    <row r="509" spans="1:28" ht="15.95" hidden="1" customHeight="1" x14ac:dyDescent="0.15">
      <c r="A509" s="32"/>
      <c r="B509" s="33"/>
      <c r="C509" s="34"/>
      <c r="D509" s="34"/>
      <c r="E509" s="35" t="str">
        <f t="shared" si="66"/>
        <v/>
      </c>
      <c r="F509" s="36"/>
      <c r="G509" s="103" t="str">
        <f t="shared" si="64"/>
        <v/>
      </c>
      <c r="H509" s="36"/>
      <c r="I509" s="103" t="str">
        <f t="shared" si="65"/>
        <v/>
      </c>
      <c r="J509" s="36"/>
      <c r="K509" s="36"/>
      <c r="L509" s="36"/>
      <c r="M509" s="36"/>
      <c r="N509" s="57"/>
      <c r="P509" s="28" t="str">
        <f t="shared" si="67"/>
        <v/>
      </c>
      <c r="Q509" s="31"/>
      <c r="AA509" s="31"/>
      <c r="AB509" s="31"/>
    </row>
    <row r="510" spans="1:28" ht="15.95" hidden="1" customHeight="1" x14ac:dyDescent="0.15">
      <c r="A510" s="32"/>
      <c r="B510" s="33"/>
      <c r="C510" s="34"/>
      <c r="D510" s="34"/>
      <c r="E510" s="35" t="str">
        <f t="shared" si="66"/>
        <v/>
      </c>
      <c r="F510" s="36"/>
      <c r="G510" s="103" t="str">
        <f t="shared" si="64"/>
        <v/>
      </c>
      <c r="H510" s="36"/>
      <c r="I510" s="103" t="str">
        <f t="shared" si="65"/>
        <v/>
      </c>
      <c r="J510" s="36"/>
      <c r="K510" s="36"/>
      <c r="L510" s="36"/>
      <c r="M510" s="36"/>
      <c r="N510" s="57"/>
      <c r="P510" s="28" t="str">
        <f t="shared" si="67"/>
        <v/>
      </c>
      <c r="Q510" s="31"/>
      <c r="AA510" s="31"/>
      <c r="AB510" s="31"/>
    </row>
    <row r="511" spans="1:28" ht="15.95" hidden="1" customHeight="1" x14ac:dyDescent="0.15">
      <c r="A511" s="32"/>
      <c r="B511" s="33"/>
      <c r="C511" s="34"/>
      <c r="D511" s="34"/>
      <c r="E511" s="35" t="str">
        <f t="shared" si="66"/>
        <v/>
      </c>
      <c r="F511" s="36"/>
      <c r="G511" s="103" t="str">
        <f t="shared" si="64"/>
        <v/>
      </c>
      <c r="H511" s="36"/>
      <c r="I511" s="103" t="str">
        <f t="shared" si="65"/>
        <v/>
      </c>
      <c r="J511" s="36"/>
      <c r="K511" s="36"/>
      <c r="L511" s="36"/>
      <c r="M511" s="36"/>
      <c r="N511" s="57"/>
      <c r="P511" s="28" t="str">
        <f t="shared" si="67"/>
        <v/>
      </c>
      <c r="Q511" s="31"/>
      <c r="AA511" s="31"/>
      <c r="AB511" s="31"/>
    </row>
    <row r="512" spans="1:28" ht="15.95" hidden="1" customHeight="1" x14ac:dyDescent="0.15">
      <c r="A512" s="32"/>
      <c r="B512" s="33"/>
      <c r="C512" s="34"/>
      <c r="D512" s="34"/>
      <c r="E512" s="35" t="str">
        <f t="shared" si="66"/>
        <v/>
      </c>
      <c r="F512" s="36"/>
      <c r="G512" s="103" t="str">
        <f t="shared" si="64"/>
        <v/>
      </c>
      <c r="H512" s="36"/>
      <c r="I512" s="103" t="str">
        <f t="shared" si="65"/>
        <v/>
      </c>
      <c r="J512" s="36"/>
      <c r="K512" s="36"/>
      <c r="L512" s="36"/>
      <c r="M512" s="36"/>
      <c r="N512" s="57"/>
      <c r="P512" s="28" t="str">
        <f t="shared" si="67"/>
        <v/>
      </c>
      <c r="Q512" s="31"/>
      <c r="AA512" s="31"/>
      <c r="AB512" s="31"/>
    </row>
    <row r="513" spans="1:28" ht="15.95" hidden="1" customHeight="1" x14ac:dyDescent="0.15">
      <c r="A513" s="32"/>
      <c r="B513" s="33"/>
      <c r="C513" s="34"/>
      <c r="D513" s="34"/>
      <c r="E513" s="35" t="str">
        <f t="shared" si="66"/>
        <v/>
      </c>
      <c r="F513" s="36"/>
      <c r="G513" s="103" t="str">
        <f t="shared" si="64"/>
        <v/>
      </c>
      <c r="H513" s="36"/>
      <c r="I513" s="103" t="str">
        <f t="shared" si="65"/>
        <v/>
      </c>
      <c r="J513" s="36"/>
      <c r="K513" s="36"/>
      <c r="L513" s="36"/>
      <c r="M513" s="36"/>
      <c r="N513" s="57"/>
      <c r="P513" s="28" t="str">
        <f t="shared" si="67"/>
        <v/>
      </c>
      <c r="Q513" s="31"/>
      <c r="AA513" s="31"/>
      <c r="AB513" s="31"/>
    </row>
    <row r="514" spans="1:28" ht="15.95" hidden="1" customHeight="1" x14ac:dyDescent="0.15">
      <c r="A514" s="32"/>
      <c r="B514" s="33"/>
      <c r="C514" s="34"/>
      <c r="D514" s="34"/>
      <c r="E514" s="35" t="str">
        <f t="shared" si="66"/>
        <v/>
      </c>
      <c r="F514" s="36"/>
      <c r="G514" s="103" t="str">
        <f t="shared" ref="G514:G577" si="68">IF(F514="","",VLOOKUP(F514,科目一覧表,2,FALSE))</f>
        <v/>
      </c>
      <c r="H514" s="36"/>
      <c r="I514" s="103" t="str">
        <f t="shared" ref="I514:I577" si="69">IF(H514="","",VLOOKUP(H514,補助科目一覧表,2,FALSE))</f>
        <v/>
      </c>
      <c r="J514" s="36"/>
      <c r="K514" s="36"/>
      <c r="L514" s="36"/>
      <c r="M514" s="36"/>
      <c r="N514" s="57"/>
      <c r="P514" s="28" t="str">
        <f t="shared" si="67"/>
        <v/>
      </c>
      <c r="Q514" s="31"/>
      <c r="AA514" s="31"/>
      <c r="AB514" s="31"/>
    </row>
    <row r="515" spans="1:28" ht="15.95" hidden="1" customHeight="1" x14ac:dyDescent="0.15">
      <c r="A515" s="32"/>
      <c r="B515" s="33"/>
      <c r="C515" s="34"/>
      <c r="D515" s="34"/>
      <c r="E515" s="35" t="str">
        <f t="shared" si="66"/>
        <v/>
      </c>
      <c r="F515" s="36"/>
      <c r="G515" s="103" t="str">
        <f t="shared" si="68"/>
        <v/>
      </c>
      <c r="H515" s="36"/>
      <c r="I515" s="103" t="str">
        <f t="shared" si="69"/>
        <v/>
      </c>
      <c r="J515" s="36"/>
      <c r="K515" s="36"/>
      <c r="L515" s="36"/>
      <c r="M515" s="36"/>
      <c r="N515" s="57"/>
      <c r="P515" s="28" t="str">
        <f t="shared" si="67"/>
        <v/>
      </c>
      <c r="Q515" s="31"/>
      <c r="AA515" s="31"/>
      <c r="AB515" s="31"/>
    </row>
    <row r="516" spans="1:28" ht="15.95" hidden="1" customHeight="1" x14ac:dyDescent="0.15">
      <c r="A516" s="32"/>
      <c r="B516" s="33"/>
      <c r="C516" s="34"/>
      <c r="D516" s="34"/>
      <c r="E516" s="35" t="str">
        <f t="shared" si="66"/>
        <v/>
      </c>
      <c r="F516" s="36"/>
      <c r="G516" s="103" t="str">
        <f t="shared" si="68"/>
        <v/>
      </c>
      <c r="H516" s="36"/>
      <c r="I516" s="103" t="str">
        <f t="shared" si="69"/>
        <v/>
      </c>
      <c r="J516" s="36"/>
      <c r="K516" s="36"/>
      <c r="L516" s="36"/>
      <c r="M516" s="36"/>
      <c r="N516" s="57"/>
      <c r="P516" s="28" t="str">
        <f t="shared" si="67"/>
        <v/>
      </c>
      <c r="Q516" s="31"/>
      <c r="AA516" s="31"/>
      <c r="AB516" s="31"/>
    </row>
    <row r="517" spans="1:28" ht="15.95" hidden="1" customHeight="1" x14ac:dyDescent="0.15">
      <c r="A517" s="32"/>
      <c r="B517" s="33"/>
      <c r="C517" s="34"/>
      <c r="D517" s="34"/>
      <c r="E517" s="35" t="str">
        <f t="shared" si="66"/>
        <v/>
      </c>
      <c r="F517" s="36"/>
      <c r="G517" s="103" t="str">
        <f t="shared" si="68"/>
        <v/>
      </c>
      <c r="H517" s="36"/>
      <c r="I517" s="103" t="str">
        <f t="shared" si="69"/>
        <v/>
      </c>
      <c r="J517" s="36"/>
      <c r="K517" s="36"/>
      <c r="L517" s="36"/>
      <c r="M517" s="36"/>
      <c r="N517" s="57"/>
      <c r="P517" s="28" t="str">
        <f t="shared" si="67"/>
        <v/>
      </c>
      <c r="Q517" s="31"/>
      <c r="AA517" s="31"/>
      <c r="AB517" s="31"/>
    </row>
    <row r="518" spans="1:28" ht="15.95" hidden="1" customHeight="1" x14ac:dyDescent="0.15">
      <c r="A518" s="32"/>
      <c r="B518" s="33"/>
      <c r="C518" s="34"/>
      <c r="D518" s="34"/>
      <c r="E518" s="35" t="str">
        <f t="shared" si="66"/>
        <v/>
      </c>
      <c r="F518" s="36"/>
      <c r="G518" s="103" t="str">
        <f t="shared" si="68"/>
        <v/>
      </c>
      <c r="H518" s="36"/>
      <c r="I518" s="103" t="str">
        <f t="shared" si="69"/>
        <v/>
      </c>
      <c r="J518" s="36"/>
      <c r="K518" s="36"/>
      <c r="L518" s="36"/>
      <c r="M518" s="36"/>
      <c r="N518" s="57"/>
      <c r="P518" s="28" t="str">
        <f t="shared" si="67"/>
        <v/>
      </c>
      <c r="Q518" s="31"/>
      <c r="AA518" s="31"/>
      <c r="AB518" s="31"/>
    </row>
    <row r="519" spans="1:28" ht="15.95" hidden="1" customHeight="1" x14ac:dyDescent="0.15">
      <c r="A519" s="32"/>
      <c r="B519" s="33"/>
      <c r="C519" s="34"/>
      <c r="D519" s="34"/>
      <c r="E519" s="35" t="str">
        <f t="shared" si="66"/>
        <v/>
      </c>
      <c r="F519" s="36"/>
      <c r="G519" s="103" t="str">
        <f t="shared" si="68"/>
        <v/>
      </c>
      <c r="H519" s="36"/>
      <c r="I519" s="103" t="str">
        <f t="shared" si="69"/>
        <v/>
      </c>
      <c r="J519" s="36"/>
      <c r="K519" s="36"/>
      <c r="L519" s="36"/>
      <c r="M519" s="36"/>
      <c r="N519" s="57"/>
      <c r="P519" s="28" t="str">
        <f t="shared" si="67"/>
        <v/>
      </c>
      <c r="Q519" s="31"/>
      <c r="AA519" s="31"/>
      <c r="AB519" s="31"/>
    </row>
    <row r="520" spans="1:28" ht="15.95" hidden="1" customHeight="1" x14ac:dyDescent="0.15">
      <c r="A520" s="32"/>
      <c r="B520" s="33"/>
      <c r="C520" s="34"/>
      <c r="D520" s="34"/>
      <c r="E520" s="35" t="str">
        <f t="shared" si="66"/>
        <v/>
      </c>
      <c r="F520" s="36"/>
      <c r="G520" s="103" t="str">
        <f t="shared" si="68"/>
        <v/>
      </c>
      <c r="H520" s="36"/>
      <c r="I520" s="103" t="str">
        <f t="shared" si="69"/>
        <v/>
      </c>
      <c r="J520" s="36"/>
      <c r="K520" s="36"/>
      <c r="L520" s="36"/>
      <c r="M520" s="36"/>
      <c r="N520" s="57"/>
      <c r="P520" s="28" t="str">
        <f t="shared" si="67"/>
        <v/>
      </c>
      <c r="Q520" s="31"/>
      <c r="AA520" s="31"/>
      <c r="AB520" s="31"/>
    </row>
    <row r="521" spans="1:28" ht="15.95" hidden="1" customHeight="1" x14ac:dyDescent="0.15">
      <c r="A521" s="32"/>
      <c r="B521" s="33"/>
      <c r="C521" s="34"/>
      <c r="D521" s="34"/>
      <c r="E521" s="35" t="str">
        <f t="shared" si="66"/>
        <v/>
      </c>
      <c r="F521" s="36"/>
      <c r="G521" s="103" t="str">
        <f t="shared" si="68"/>
        <v/>
      </c>
      <c r="H521" s="36"/>
      <c r="I521" s="103" t="str">
        <f t="shared" si="69"/>
        <v/>
      </c>
      <c r="J521" s="36"/>
      <c r="K521" s="36"/>
      <c r="L521" s="36"/>
      <c r="M521" s="36"/>
      <c r="N521" s="57"/>
      <c r="P521" s="28" t="str">
        <f t="shared" si="67"/>
        <v/>
      </c>
      <c r="Q521" s="31"/>
      <c r="AA521" s="31"/>
      <c r="AB521" s="31"/>
    </row>
    <row r="522" spans="1:28" ht="15.95" hidden="1" customHeight="1" x14ac:dyDescent="0.15">
      <c r="A522" s="32"/>
      <c r="B522" s="33"/>
      <c r="C522" s="34"/>
      <c r="D522" s="34"/>
      <c r="E522" s="35" t="str">
        <f t="shared" si="66"/>
        <v/>
      </c>
      <c r="F522" s="36"/>
      <c r="G522" s="103" t="str">
        <f t="shared" si="68"/>
        <v/>
      </c>
      <c r="H522" s="36"/>
      <c r="I522" s="103" t="str">
        <f t="shared" si="69"/>
        <v/>
      </c>
      <c r="J522" s="36"/>
      <c r="K522" s="36"/>
      <c r="L522" s="36"/>
      <c r="M522" s="36"/>
      <c r="N522" s="57"/>
      <c r="P522" s="28" t="str">
        <f t="shared" si="67"/>
        <v/>
      </c>
      <c r="Q522" s="31"/>
      <c r="AA522" s="31"/>
      <c r="AB522" s="31"/>
    </row>
    <row r="523" spans="1:28" ht="15.95" hidden="1" customHeight="1" x14ac:dyDescent="0.15">
      <c r="A523" s="32"/>
      <c r="B523" s="33"/>
      <c r="C523" s="34"/>
      <c r="D523" s="34"/>
      <c r="E523" s="35" t="str">
        <f t="shared" si="66"/>
        <v/>
      </c>
      <c r="F523" s="36"/>
      <c r="G523" s="103" t="str">
        <f t="shared" si="68"/>
        <v/>
      </c>
      <c r="H523" s="36"/>
      <c r="I523" s="103" t="str">
        <f t="shared" si="69"/>
        <v/>
      </c>
      <c r="J523" s="36"/>
      <c r="K523" s="36"/>
      <c r="L523" s="36"/>
      <c r="M523" s="36"/>
      <c r="N523" s="57"/>
      <c r="P523" s="28" t="str">
        <f t="shared" si="67"/>
        <v/>
      </c>
      <c r="Q523" s="31"/>
      <c r="AA523" s="31"/>
      <c r="AB523" s="31"/>
    </row>
    <row r="524" spans="1:28" ht="15.95" hidden="1" customHeight="1" x14ac:dyDescent="0.15">
      <c r="A524" s="32"/>
      <c r="B524" s="33"/>
      <c r="C524" s="34"/>
      <c r="D524" s="34"/>
      <c r="E524" s="35" t="str">
        <f t="shared" si="66"/>
        <v/>
      </c>
      <c r="F524" s="36"/>
      <c r="G524" s="103" t="str">
        <f t="shared" si="68"/>
        <v/>
      </c>
      <c r="H524" s="36"/>
      <c r="I524" s="103" t="str">
        <f t="shared" si="69"/>
        <v/>
      </c>
      <c r="J524" s="36"/>
      <c r="K524" s="36"/>
      <c r="L524" s="36"/>
      <c r="M524" s="36"/>
      <c r="N524" s="57"/>
      <c r="P524" s="28" t="str">
        <f t="shared" si="67"/>
        <v/>
      </c>
      <c r="Q524" s="31"/>
      <c r="AA524" s="31"/>
      <c r="AB524" s="31"/>
    </row>
    <row r="525" spans="1:28" ht="15.95" hidden="1" customHeight="1" x14ac:dyDescent="0.15">
      <c r="A525" s="32"/>
      <c r="B525" s="33"/>
      <c r="C525" s="34"/>
      <c r="D525" s="34"/>
      <c r="E525" s="35" t="str">
        <f t="shared" si="66"/>
        <v/>
      </c>
      <c r="F525" s="36"/>
      <c r="G525" s="103" t="str">
        <f t="shared" si="68"/>
        <v/>
      </c>
      <c r="H525" s="36"/>
      <c r="I525" s="103" t="str">
        <f t="shared" si="69"/>
        <v/>
      </c>
      <c r="J525" s="36"/>
      <c r="K525" s="36"/>
      <c r="L525" s="36"/>
      <c r="M525" s="36"/>
      <c r="N525" s="57"/>
      <c r="P525" s="28" t="str">
        <f t="shared" si="67"/>
        <v/>
      </c>
      <c r="Q525" s="31"/>
      <c r="AA525" s="31"/>
      <c r="AB525" s="31"/>
    </row>
    <row r="526" spans="1:28" ht="15.95" hidden="1" customHeight="1" x14ac:dyDescent="0.15">
      <c r="A526" s="32"/>
      <c r="B526" s="33"/>
      <c r="C526" s="34"/>
      <c r="D526" s="34"/>
      <c r="E526" s="35" t="str">
        <f t="shared" si="66"/>
        <v/>
      </c>
      <c r="F526" s="36"/>
      <c r="G526" s="103" t="str">
        <f t="shared" si="68"/>
        <v/>
      </c>
      <c r="H526" s="36"/>
      <c r="I526" s="103" t="str">
        <f t="shared" si="69"/>
        <v/>
      </c>
      <c r="J526" s="36"/>
      <c r="K526" s="36"/>
      <c r="L526" s="36"/>
      <c r="M526" s="36"/>
      <c r="N526" s="57"/>
      <c r="P526" s="28" t="str">
        <f t="shared" si="67"/>
        <v/>
      </c>
      <c r="Q526" s="31"/>
      <c r="AA526" s="31"/>
      <c r="AB526" s="31"/>
    </row>
    <row r="527" spans="1:28" ht="15.95" hidden="1" customHeight="1" x14ac:dyDescent="0.15">
      <c r="A527" s="32"/>
      <c r="B527" s="33"/>
      <c r="C527" s="34"/>
      <c r="D527" s="34"/>
      <c r="E527" s="35" t="str">
        <f t="shared" si="66"/>
        <v/>
      </c>
      <c r="F527" s="36"/>
      <c r="G527" s="103" t="str">
        <f t="shared" si="68"/>
        <v/>
      </c>
      <c r="H527" s="36"/>
      <c r="I527" s="103" t="str">
        <f t="shared" si="69"/>
        <v/>
      </c>
      <c r="J527" s="36"/>
      <c r="K527" s="36"/>
      <c r="L527" s="36"/>
      <c r="M527" s="36"/>
      <c r="N527" s="57"/>
      <c r="P527" s="28" t="str">
        <f t="shared" si="67"/>
        <v/>
      </c>
      <c r="Q527" s="31"/>
      <c r="AA527" s="31"/>
      <c r="AB527" s="31"/>
    </row>
    <row r="528" spans="1:28" ht="15.95" hidden="1" customHeight="1" x14ac:dyDescent="0.15">
      <c r="A528" s="32"/>
      <c r="B528" s="33"/>
      <c r="C528" s="34"/>
      <c r="D528" s="34"/>
      <c r="E528" s="35" t="str">
        <f t="shared" si="66"/>
        <v/>
      </c>
      <c r="F528" s="36"/>
      <c r="G528" s="103" t="str">
        <f t="shared" si="68"/>
        <v/>
      </c>
      <c r="H528" s="36"/>
      <c r="I528" s="103" t="str">
        <f t="shared" si="69"/>
        <v/>
      </c>
      <c r="J528" s="36"/>
      <c r="K528" s="36"/>
      <c r="L528" s="36"/>
      <c r="M528" s="36"/>
      <c r="N528" s="57"/>
      <c r="P528" s="28" t="str">
        <f t="shared" si="67"/>
        <v/>
      </c>
      <c r="Q528" s="31"/>
      <c r="AA528" s="31"/>
      <c r="AB528" s="31"/>
    </row>
    <row r="529" spans="1:28" ht="15.95" hidden="1" customHeight="1" x14ac:dyDescent="0.15">
      <c r="A529" s="32"/>
      <c r="B529" s="33"/>
      <c r="C529" s="34"/>
      <c r="D529" s="34"/>
      <c r="E529" s="35" t="str">
        <f t="shared" si="66"/>
        <v/>
      </c>
      <c r="F529" s="36"/>
      <c r="G529" s="103" t="str">
        <f t="shared" si="68"/>
        <v/>
      </c>
      <c r="H529" s="36"/>
      <c r="I529" s="103" t="str">
        <f t="shared" si="69"/>
        <v/>
      </c>
      <c r="J529" s="36"/>
      <c r="K529" s="36"/>
      <c r="L529" s="36"/>
      <c r="M529" s="36"/>
      <c r="N529" s="57"/>
      <c r="P529" s="28" t="str">
        <f t="shared" si="67"/>
        <v/>
      </c>
      <c r="Q529" s="31"/>
      <c r="AA529" s="31"/>
      <c r="AB529" s="31"/>
    </row>
    <row r="530" spans="1:28" ht="15.95" hidden="1" customHeight="1" x14ac:dyDescent="0.15">
      <c r="A530" s="32"/>
      <c r="B530" s="33"/>
      <c r="C530" s="34"/>
      <c r="D530" s="34"/>
      <c r="E530" s="35" t="str">
        <f t="shared" si="66"/>
        <v/>
      </c>
      <c r="F530" s="36"/>
      <c r="G530" s="103" t="str">
        <f t="shared" si="68"/>
        <v/>
      </c>
      <c r="H530" s="36"/>
      <c r="I530" s="103" t="str">
        <f t="shared" si="69"/>
        <v/>
      </c>
      <c r="J530" s="36"/>
      <c r="K530" s="36"/>
      <c r="L530" s="36"/>
      <c r="M530" s="36"/>
      <c r="N530" s="57"/>
      <c r="P530" s="28" t="str">
        <f t="shared" si="67"/>
        <v/>
      </c>
      <c r="Q530" s="31"/>
      <c r="AA530" s="31"/>
      <c r="AB530" s="31"/>
    </row>
    <row r="531" spans="1:28" ht="15.95" hidden="1" customHeight="1" x14ac:dyDescent="0.15">
      <c r="A531" s="32"/>
      <c r="B531" s="33"/>
      <c r="C531" s="34"/>
      <c r="D531" s="34"/>
      <c r="E531" s="35" t="str">
        <f t="shared" si="66"/>
        <v/>
      </c>
      <c r="F531" s="36"/>
      <c r="G531" s="103" t="str">
        <f t="shared" si="68"/>
        <v/>
      </c>
      <c r="H531" s="36"/>
      <c r="I531" s="103" t="str">
        <f t="shared" si="69"/>
        <v/>
      </c>
      <c r="J531" s="36"/>
      <c r="K531" s="36"/>
      <c r="L531" s="36"/>
      <c r="M531" s="36"/>
      <c r="N531" s="57"/>
      <c r="P531" s="28" t="str">
        <f t="shared" si="67"/>
        <v/>
      </c>
      <c r="Q531" s="31"/>
      <c r="AA531" s="31"/>
      <c r="AB531" s="31"/>
    </row>
    <row r="532" spans="1:28" ht="15.95" hidden="1" customHeight="1" x14ac:dyDescent="0.15">
      <c r="A532" s="32"/>
      <c r="B532" s="33"/>
      <c r="C532" s="34"/>
      <c r="D532" s="34"/>
      <c r="E532" s="35" t="str">
        <f t="shared" si="66"/>
        <v/>
      </c>
      <c r="F532" s="36"/>
      <c r="G532" s="103" t="str">
        <f t="shared" si="68"/>
        <v/>
      </c>
      <c r="H532" s="36"/>
      <c r="I532" s="103" t="str">
        <f t="shared" si="69"/>
        <v/>
      </c>
      <c r="J532" s="36"/>
      <c r="K532" s="36"/>
      <c r="L532" s="36"/>
      <c r="M532" s="36"/>
      <c r="N532" s="57"/>
      <c r="P532" s="28" t="str">
        <f t="shared" si="67"/>
        <v/>
      </c>
      <c r="Q532" s="31"/>
      <c r="AA532" s="31"/>
      <c r="AB532" s="31"/>
    </row>
    <row r="533" spans="1:28" ht="15.95" hidden="1" customHeight="1" x14ac:dyDescent="0.15">
      <c r="A533" s="32"/>
      <c r="B533" s="33"/>
      <c r="C533" s="34"/>
      <c r="D533" s="34"/>
      <c r="E533" s="35" t="str">
        <f t="shared" si="66"/>
        <v/>
      </c>
      <c r="F533" s="36"/>
      <c r="G533" s="103" t="str">
        <f t="shared" si="68"/>
        <v/>
      </c>
      <c r="H533" s="36"/>
      <c r="I533" s="103" t="str">
        <f t="shared" si="69"/>
        <v/>
      </c>
      <c r="J533" s="36"/>
      <c r="K533" s="36"/>
      <c r="L533" s="36"/>
      <c r="M533" s="36"/>
      <c r="N533" s="57"/>
      <c r="P533" s="28" t="str">
        <f t="shared" si="67"/>
        <v/>
      </c>
      <c r="Q533" s="31"/>
      <c r="AA533" s="31"/>
      <c r="AB533" s="31"/>
    </row>
    <row r="534" spans="1:28" ht="15.95" hidden="1" customHeight="1" x14ac:dyDescent="0.15">
      <c r="A534" s="32"/>
      <c r="B534" s="33"/>
      <c r="C534" s="34"/>
      <c r="D534" s="34"/>
      <c r="E534" s="35" t="str">
        <f t="shared" si="66"/>
        <v/>
      </c>
      <c r="F534" s="36"/>
      <c r="G534" s="103" t="str">
        <f t="shared" si="68"/>
        <v/>
      </c>
      <c r="H534" s="36"/>
      <c r="I534" s="103" t="str">
        <f t="shared" si="69"/>
        <v/>
      </c>
      <c r="J534" s="36"/>
      <c r="K534" s="36"/>
      <c r="L534" s="36"/>
      <c r="M534" s="36"/>
      <c r="N534" s="57"/>
      <c r="P534" s="28" t="str">
        <f t="shared" si="67"/>
        <v/>
      </c>
      <c r="Q534" s="31"/>
      <c r="AA534" s="31"/>
      <c r="AB534" s="31"/>
    </row>
    <row r="535" spans="1:28" ht="15.95" hidden="1" customHeight="1" x14ac:dyDescent="0.15">
      <c r="A535" s="32"/>
      <c r="B535" s="33"/>
      <c r="C535" s="34"/>
      <c r="D535" s="34"/>
      <c r="E535" s="35" t="str">
        <f t="shared" si="66"/>
        <v/>
      </c>
      <c r="F535" s="36"/>
      <c r="G535" s="103" t="str">
        <f t="shared" si="68"/>
        <v/>
      </c>
      <c r="H535" s="36"/>
      <c r="I535" s="103" t="str">
        <f t="shared" si="69"/>
        <v/>
      </c>
      <c r="J535" s="36"/>
      <c r="K535" s="36"/>
      <c r="L535" s="36"/>
      <c r="M535" s="36"/>
      <c r="N535" s="57"/>
      <c r="P535" s="28" t="str">
        <f t="shared" si="67"/>
        <v/>
      </c>
      <c r="Q535" s="31"/>
      <c r="AA535" s="31"/>
      <c r="AB535" s="31"/>
    </row>
    <row r="536" spans="1:28" ht="15.95" hidden="1" customHeight="1" x14ac:dyDescent="0.15">
      <c r="A536" s="32"/>
      <c r="B536" s="33"/>
      <c r="C536" s="34"/>
      <c r="D536" s="34"/>
      <c r="E536" s="35" t="str">
        <f t="shared" si="66"/>
        <v/>
      </c>
      <c r="F536" s="36"/>
      <c r="G536" s="103" t="str">
        <f t="shared" si="68"/>
        <v/>
      </c>
      <c r="H536" s="36"/>
      <c r="I536" s="103" t="str">
        <f t="shared" si="69"/>
        <v/>
      </c>
      <c r="J536" s="36"/>
      <c r="K536" s="36"/>
      <c r="L536" s="36"/>
      <c r="M536" s="36"/>
      <c r="N536" s="57"/>
      <c r="P536" s="28" t="str">
        <f t="shared" si="67"/>
        <v/>
      </c>
      <c r="Q536" s="31"/>
      <c r="AA536" s="31"/>
      <c r="AB536" s="31"/>
    </row>
    <row r="537" spans="1:28" ht="15.95" hidden="1" customHeight="1" x14ac:dyDescent="0.15">
      <c r="A537" s="32"/>
      <c r="B537" s="33"/>
      <c r="C537" s="34"/>
      <c r="D537" s="34"/>
      <c r="E537" s="35" t="str">
        <f t="shared" si="66"/>
        <v/>
      </c>
      <c r="F537" s="36"/>
      <c r="G537" s="103" t="str">
        <f t="shared" si="68"/>
        <v/>
      </c>
      <c r="H537" s="36"/>
      <c r="I537" s="103" t="str">
        <f t="shared" si="69"/>
        <v/>
      </c>
      <c r="J537" s="36"/>
      <c r="K537" s="36"/>
      <c r="L537" s="36"/>
      <c r="M537" s="36"/>
      <c r="N537" s="57"/>
      <c r="P537" s="28" t="str">
        <f t="shared" si="67"/>
        <v/>
      </c>
      <c r="Q537" s="31"/>
      <c r="AA537" s="31"/>
      <c r="AB537" s="31"/>
    </row>
    <row r="538" spans="1:28" ht="15.95" hidden="1" customHeight="1" x14ac:dyDescent="0.15">
      <c r="A538" s="32"/>
      <c r="B538" s="33"/>
      <c r="C538" s="34"/>
      <c r="D538" s="34"/>
      <c r="E538" s="35" t="str">
        <f t="shared" si="66"/>
        <v/>
      </c>
      <c r="F538" s="36"/>
      <c r="G538" s="103" t="str">
        <f t="shared" si="68"/>
        <v/>
      </c>
      <c r="H538" s="36"/>
      <c r="I538" s="103" t="str">
        <f t="shared" si="69"/>
        <v/>
      </c>
      <c r="J538" s="36"/>
      <c r="K538" s="36"/>
      <c r="L538" s="36"/>
      <c r="M538" s="36"/>
      <c r="N538" s="57"/>
      <c r="P538" s="28" t="str">
        <f t="shared" si="67"/>
        <v/>
      </c>
      <c r="Q538" s="31"/>
      <c r="AA538" s="31"/>
      <c r="AB538" s="31"/>
    </row>
    <row r="539" spans="1:28" ht="15.95" hidden="1" customHeight="1" x14ac:dyDescent="0.15">
      <c r="A539" s="32"/>
      <c r="B539" s="33"/>
      <c r="C539" s="34"/>
      <c r="D539" s="34"/>
      <c r="E539" s="35" t="str">
        <f t="shared" si="66"/>
        <v/>
      </c>
      <c r="F539" s="36"/>
      <c r="G539" s="103" t="str">
        <f t="shared" si="68"/>
        <v/>
      </c>
      <c r="H539" s="36"/>
      <c r="I539" s="103" t="str">
        <f t="shared" si="69"/>
        <v/>
      </c>
      <c r="J539" s="36"/>
      <c r="K539" s="36"/>
      <c r="L539" s="36"/>
      <c r="M539" s="36"/>
      <c r="N539" s="57"/>
      <c r="P539" s="28" t="str">
        <f t="shared" si="67"/>
        <v/>
      </c>
      <c r="Q539" s="31"/>
      <c r="AA539" s="31"/>
      <c r="AB539" s="31"/>
    </row>
    <row r="540" spans="1:28" ht="15.95" hidden="1" customHeight="1" x14ac:dyDescent="0.15">
      <c r="A540" s="32"/>
      <c r="B540" s="33"/>
      <c r="C540" s="34"/>
      <c r="D540" s="34"/>
      <c r="E540" s="35" t="str">
        <f t="shared" si="66"/>
        <v/>
      </c>
      <c r="F540" s="36"/>
      <c r="G540" s="103" t="str">
        <f t="shared" si="68"/>
        <v/>
      </c>
      <c r="H540" s="36"/>
      <c r="I540" s="103" t="str">
        <f t="shared" si="69"/>
        <v/>
      </c>
      <c r="J540" s="36"/>
      <c r="K540" s="36"/>
      <c r="L540" s="36"/>
      <c r="M540" s="36"/>
      <c r="N540" s="57"/>
      <c r="P540" s="28" t="str">
        <f t="shared" si="67"/>
        <v/>
      </c>
      <c r="Q540" s="31"/>
      <c r="AA540" s="31"/>
      <c r="AB540" s="31"/>
    </row>
    <row r="541" spans="1:28" ht="15.95" hidden="1" customHeight="1" x14ac:dyDescent="0.15">
      <c r="A541" s="32"/>
      <c r="B541" s="33"/>
      <c r="C541" s="34"/>
      <c r="D541" s="34"/>
      <c r="E541" s="35" t="str">
        <f t="shared" si="66"/>
        <v/>
      </c>
      <c r="F541" s="36"/>
      <c r="G541" s="103" t="str">
        <f t="shared" si="68"/>
        <v/>
      </c>
      <c r="H541" s="36"/>
      <c r="I541" s="103" t="str">
        <f t="shared" si="69"/>
        <v/>
      </c>
      <c r="J541" s="36"/>
      <c r="K541" s="36"/>
      <c r="L541" s="36"/>
      <c r="M541" s="36"/>
      <c r="N541" s="57"/>
      <c r="P541" s="28" t="str">
        <f t="shared" si="67"/>
        <v/>
      </c>
      <c r="Q541" s="31"/>
      <c r="AA541" s="31"/>
      <c r="AB541" s="31"/>
    </row>
    <row r="542" spans="1:28" ht="15.95" hidden="1" customHeight="1" x14ac:dyDescent="0.15">
      <c r="A542" s="32"/>
      <c r="B542" s="33"/>
      <c r="C542" s="34"/>
      <c r="D542" s="34"/>
      <c r="E542" s="35" t="str">
        <f t="shared" si="66"/>
        <v/>
      </c>
      <c r="F542" s="36"/>
      <c r="G542" s="103" t="str">
        <f t="shared" si="68"/>
        <v/>
      </c>
      <c r="H542" s="36"/>
      <c r="I542" s="103" t="str">
        <f t="shared" si="69"/>
        <v/>
      </c>
      <c r="J542" s="36"/>
      <c r="K542" s="36"/>
      <c r="L542" s="36"/>
      <c r="M542" s="36"/>
      <c r="N542" s="57"/>
      <c r="P542" s="28" t="str">
        <f t="shared" si="67"/>
        <v/>
      </c>
      <c r="Q542" s="31"/>
      <c r="AA542" s="31"/>
      <c r="AB542" s="31"/>
    </row>
    <row r="543" spans="1:28" ht="15.95" hidden="1" customHeight="1" x14ac:dyDescent="0.15">
      <c r="A543" s="32"/>
      <c r="B543" s="33"/>
      <c r="C543" s="34"/>
      <c r="D543" s="34"/>
      <c r="E543" s="35" t="str">
        <f t="shared" si="66"/>
        <v/>
      </c>
      <c r="F543" s="36"/>
      <c r="G543" s="103" t="str">
        <f t="shared" si="68"/>
        <v/>
      </c>
      <c r="H543" s="36"/>
      <c r="I543" s="103" t="str">
        <f t="shared" si="69"/>
        <v/>
      </c>
      <c r="J543" s="36"/>
      <c r="K543" s="36"/>
      <c r="L543" s="36"/>
      <c r="M543" s="36"/>
      <c r="N543" s="57"/>
      <c r="P543" s="28" t="str">
        <f t="shared" si="67"/>
        <v/>
      </c>
      <c r="Q543" s="31"/>
      <c r="AA543" s="31"/>
      <c r="AB543" s="31"/>
    </row>
    <row r="544" spans="1:28" ht="15.95" hidden="1" customHeight="1" x14ac:dyDescent="0.15">
      <c r="A544" s="32"/>
      <c r="B544" s="33"/>
      <c r="C544" s="34"/>
      <c r="D544" s="34"/>
      <c r="E544" s="35" t="str">
        <f t="shared" si="66"/>
        <v/>
      </c>
      <c r="F544" s="36"/>
      <c r="G544" s="103" t="str">
        <f t="shared" si="68"/>
        <v/>
      </c>
      <c r="H544" s="36"/>
      <c r="I544" s="103" t="str">
        <f t="shared" si="69"/>
        <v/>
      </c>
      <c r="J544" s="36"/>
      <c r="K544" s="36"/>
      <c r="L544" s="36"/>
      <c r="M544" s="36"/>
      <c r="N544" s="57"/>
      <c r="P544" s="28" t="str">
        <f t="shared" si="67"/>
        <v/>
      </c>
      <c r="Q544" s="31"/>
      <c r="AA544" s="31"/>
      <c r="AB544" s="31"/>
    </row>
    <row r="545" spans="1:28" ht="15.95" hidden="1" customHeight="1" x14ac:dyDescent="0.15">
      <c r="A545" s="32"/>
      <c r="B545" s="33"/>
      <c r="C545" s="34"/>
      <c r="D545" s="34"/>
      <c r="E545" s="35" t="str">
        <f t="shared" si="66"/>
        <v/>
      </c>
      <c r="F545" s="36"/>
      <c r="G545" s="103" t="str">
        <f t="shared" si="68"/>
        <v/>
      </c>
      <c r="H545" s="36"/>
      <c r="I545" s="103" t="str">
        <f t="shared" si="69"/>
        <v/>
      </c>
      <c r="J545" s="36"/>
      <c r="K545" s="36"/>
      <c r="L545" s="36"/>
      <c r="M545" s="36"/>
      <c r="N545" s="57"/>
      <c r="P545" s="28" t="str">
        <f t="shared" si="67"/>
        <v/>
      </c>
      <c r="Q545" s="31"/>
      <c r="AA545" s="31"/>
      <c r="AB545" s="31"/>
    </row>
    <row r="546" spans="1:28" ht="15.95" hidden="1" customHeight="1" x14ac:dyDescent="0.15">
      <c r="A546" s="32"/>
      <c r="B546" s="33"/>
      <c r="C546" s="34"/>
      <c r="D546" s="34"/>
      <c r="E546" s="35" t="str">
        <f t="shared" si="66"/>
        <v/>
      </c>
      <c r="F546" s="36"/>
      <c r="G546" s="103" t="str">
        <f t="shared" si="68"/>
        <v/>
      </c>
      <c r="H546" s="36"/>
      <c r="I546" s="103" t="str">
        <f t="shared" si="69"/>
        <v/>
      </c>
      <c r="J546" s="36"/>
      <c r="K546" s="36"/>
      <c r="L546" s="36"/>
      <c r="M546" s="36"/>
      <c r="N546" s="57"/>
      <c r="P546" s="28" t="str">
        <f t="shared" si="67"/>
        <v/>
      </c>
      <c r="Q546" s="31"/>
      <c r="AA546" s="31"/>
      <c r="AB546" s="31"/>
    </row>
    <row r="547" spans="1:28" ht="15.95" hidden="1" customHeight="1" x14ac:dyDescent="0.15">
      <c r="A547" s="32"/>
      <c r="B547" s="33"/>
      <c r="C547" s="34"/>
      <c r="D547" s="34"/>
      <c r="E547" s="35" t="str">
        <f t="shared" si="66"/>
        <v/>
      </c>
      <c r="F547" s="36"/>
      <c r="G547" s="103" t="str">
        <f t="shared" si="68"/>
        <v/>
      </c>
      <c r="H547" s="36"/>
      <c r="I547" s="103" t="str">
        <f t="shared" si="69"/>
        <v/>
      </c>
      <c r="J547" s="36"/>
      <c r="K547" s="36"/>
      <c r="L547" s="36"/>
      <c r="M547" s="36"/>
      <c r="N547" s="57"/>
      <c r="P547" s="28" t="str">
        <f t="shared" si="67"/>
        <v/>
      </c>
      <c r="Q547" s="31"/>
      <c r="AA547" s="31"/>
      <c r="AB547" s="31"/>
    </row>
    <row r="548" spans="1:28" ht="15.95" hidden="1" customHeight="1" x14ac:dyDescent="0.15">
      <c r="A548" s="32"/>
      <c r="B548" s="33"/>
      <c r="C548" s="34"/>
      <c r="D548" s="34"/>
      <c r="E548" s="35" t="str">
        <f t="shared" si="66"/>
        <v/>
      </c>
      <c r="F548" s="36"/>
      <c r="G548" s="103" t="str">
        <f t="shared" si="68"/>
        <v/>
      </c>
      <c r="H548" s="36"/>
      <c r="I548" s="103" t="str">
        <f t="shared" si="69"/>
        <v/>
      </c>
      <c r="J548" s="36"/>
      <c r="K548" s="36"/>
      <c r="L548" s="36"/>
      <c r="M548" s="36"/>
      <c r="N548" s="57"/>
      <c r="P548" s="28" t="str">
        <f t="shared" si="67"/>
        <v/>
      </c>
      <c r="Q548" s="31"/>
      <c r="AA548" s="31"/>
      <c r="AB548" s="31"/>
    </row>
    <row r="549" spans="1:28" ht="15.95" hidden="1" customHeight="1" x14ac:dyDescent="0.15">
      <c r="A549" s="32"/>
      <c r="B549" s="33"/>
      <c r="C549" s="34"/>
      <c r="D549" s="34"/>
      <c r="E549" s="35" t="str">
        <f t="shared" si="66"/>
        <v/>
      </c>
      <c r="F549" s="36"/>
      <c r="G549" s="103" t="str">
        <f t="shared" si="68"/>
        <v/>
      </c>
      <c r="H549" s="36"/>
      <c r="I549" s="103" t="str">
        <f t="shared" si="69"/>
        <v/>
      </c>
      <c r="J549" s="36"/>
      <c r="K549" s="36"/>
      <c r="L549" s="36"/>
      <c r="M549" s="36"/>
      <c r="N549" s="57"/>
      <c r="P549" s="28" t="str">
        <f t="shared" si="67"/>
        <v/>
      </c>
      <c r="Q549" s="31"/>
      <c r="AA549" s="31"/>
      <c r="AB549" s="31"/>
    </row>
    <row r="550" spans="1:28" ht="15.95" hidden="1" customHeight="1" x14ac:dyDescent="0.15">
      <c r="A550" s="32"/>
      <c r="B550" s="33"/>
      <c r="C550" s="34"/>
      <c r="D550" s="34"/>
      <c r="E550" s="35" t="str">
        <f t="shared" si="66"/>
        <v/>
      </c>
      <c r="F550" s="36"/>
      <c r="G550" s="103" t="str">
        <f t="shared" si="68"/>
        <v/>
      </c>
      <c r="H550" s="36"/>
      <c r="I550" s="103" t="str">
        <f t="shared" si="69"/>
        <v/>
      </c>
      <c r="J550" s="36"/>
      <c r="K550" s="36"/>
      <c r="L550" s="36"/>
      <c r="M550" s="36"/>
      <c r="N550" s="57"/>
      <c r="P550" s="28" t="str">
        <f t="shared" si="67"/>
        <v/>
      </c>
      <c r="Q550" s="31"/>
      <c r="AA550" s="31"/>
      <c r="AB550" s="31"/>
    </row>
    <row r="551" spans="1:28" ht="15.95" hidden="1" customHeight="1" x14ac:dyDescent="0.15">
      <c r="A551" s="32"/>
      <c r="B551" s="33"/>
      <c r="C551" s="34"/>
      <c r="D551" s="34"/>
      <c r="E551" s="35" t="str">
        <f t="shared" si="66"/>
        <v/>
      </c>
      <c r="F551" s="36"/>
      <c r="G551" s="103" t="str">
        <f t="shared" si="68"/>
        <v/>
      </c>
      <c r="H551" s="36"/>
      <c r="I551" s="103" t="str">
        <f t="shared" si="69"/>
        <v/>
      </c>
      <c r="J551" s="36"/>
      <c r="K551" s="36"/>
      <c r="L551" s="36"/>
      <c r="M551" s="36"/>
      <c r="N551" s="57"/>
      <c r="P551" s="28" t="str">
        <f t="shared" si="67"/>
        <v/>
      </c>
      <c r="Q551" s="31"/>
      <c r="AA551" s="31"/>
      <c r="AB551" s="31"/>
    </row>
    <row r="552" spans="1:28" ht="15.95" hidden="1" customHeight="1" x14ac:dyDescent="0.15">
      <c r="A552" s="32"/>
      <c r="B552" s="33"/>
      <c r="C552" s="34"/>
      <c r="D552" s="34"/>
      <c r="E552" s="35" t="str">
        <f t="shared" si="66"/>
        <v/>
      </c>
      <c r="F552" s="36"/>
      <c r="G552" s="103" t="str">
        <f t="shared" si="68"/>
        <v/>
      </c>
      <c r="H552" s="36"/>
      <c r="I552" s="103" t="str">
        <f t="shared" si="69"/>
        <v/>
      </c>
      <c r="J552" s="36"/>
      <c r="K552" s="36"/>
      <c r="L552" s="36"/>
      <c r="M552" s="36"/>
      <c r="N552" s="57"/>
      <c r="P552" s="28" t="str">
        <f t="shared" si="67"/>
        <v/>
      </c>
      <c r="Q552" s="31"/>
      <c r="AA552" s="31"/>
      <c r="AB552" s="31"/>
    </row>
    <row r="553" spans="1:28" ht="15.95" hidden="1" customHeight="1" x14ac:dyDescent="0.15">
      <c r="A553" s="32"/>
      <c r="B553" s="33"/>
      <c r="C553" s="34"/>
      <c r="D553" s="34"/>
      <c r="E553" s="35" t="str">
        <f t="shared" si="66"/>
        <v/>
      </c>
      <c r="F553" s="36"/>
      <c r="G553" s="103" t="str">
        <f t="shared" si="68"/>
        <v/>
      </c>
      <c r="H553" s="36"/>
      <c r="I553" s="103" t="str">
        <f t="shared" si="69"/>
        <v/>
      </c>
      <c r="J553" s="36"/>
      <c r="K553" s="36"/>
      <c r="L553" s="36"/>
      <c r="M553" s="36"/>
      <c r="N553" s="57"/>
      <c r="P553" s="28" t="str">
        <f t="shared" si="67"/>
        <v/>
      </c>
      <c r="Q553" s="31"/>
      <c r="AA553" s="31"/>
      <c r="AB553" s="31"/>
    </row>
    <row r="554" spans="1:28" ht="15.95" hidden="1" customHeight="1" x14ac:dyDescent="0.15">
      <c r="A554" s="32"/>
      <c r="B554" s="33"/>
      <c r="C554" s="34"/>
      <c r="D554" s="34"/>
      <c r="E554" s="35" t="str">
        <f t="shared" si="66"/>
        <v/>
      </c>
      <c r="F554" s="36"/>
      <c r="G554" s="103" t="str">
        <f t="shared" si="68"/>
        <v/>
      </c>
      <c r="H554" s="36"/>
      <c r="I554" s="103" t="str">
        <f t="shared" si="69"/>
        <v/>
      </c>
      <c r="J554" s="36"/>
      <c r="K554" s="36"/>
      <c r="L554" s="36"/>
      <c r="M554" s="36"/>
      <c r="N554" s="57"/>
      <c r="P554" s="28" t="str">
        <f t="shared" si="67"/>
        <v/>
      </c>
      <c r="Q554" s="31"/>
      <c r="AA554" s="31"/>
      <c r="AB554" s="31"/>
    </row>
    <row r="555" spans="1:28" ht="15.95" hidden="1" customHeight="1" x14ac:dyDescent="0.15">
      <c r="A555" s="32"/>
      <c r="B555" s="33"/>
      <c r="C555" s="34"/>
      <c r="D555" s="34"/>
      <c r="E555" s="35" t="str">
        <f t="shared" ref="E555:E618" si="70">IF(B555="","",E554+D555-C555)</f>
        <v/>
      </c>
      <c r="F555" s="36"/>
      <c r="G555" s="103" t="str">
        <f t="shared" si="68"/>
        <v/>
      </c>
      <c r="H555" s="36"/>
      <c r="I555" s="103" t="str">
        <f t="shared" si="69"/>
        <v/>
      </c>
      <c r="J555" s="36"/>
      <c r="K555" s="36"/>
      <c r="L555" s="36"/>
      <c r="M555" s="36"/>
      <c r="N555" s="57"/>
      <c r="P555" s="28" t="str">
        <f t="shared" ref="P555:P618" si="71">IF(B555="","",IF(J555="","",C555-(J555*K555)))</f>
        <v/>
      </c>
      <c r="Q555" s="31"/>
      <c r="AA555" s="31"/>
      <c r="AB555" s="31"/>
    </row>
    <row r="556" spans="1:28" ht="15.95" hidden="1" customHeight="1" x14ac:dyDescent="0.15">
      <c r="A556" s="32"/>
      <c r="B556" s="33"/>
      <c r="C556" s="34"/>
      <c r="D556" s="34"/>
      <c r="E556" s="35" t="str">
        <f t="shared" si="70"/>
        <v/>
      </c>
      <c r="F556" s="36"/>
      <c r="G556" s="103" t="str">
        <f t="shared" si="68"/>
        <v/>
      </c>
      <c r="H556" s="36"/>
      <c r="I556" s="103" t="str">
        <f t="shared" si="69"/>
        <v/>
      </c>
      <c r="J556" s="36"/>
      <c r="K556" s="36"/>
      <c r="L556" s="36"/>
      <c r="M556" s="36"/>
      <c r="N556" s="57"/>
      <c r="P556" s="28" t="str">
        <f t="shared" si="71"/>
        <v/>
      </c>
      <c r="Q556" s="31"/>
      <c r="AA556" s="31"/>
      <c r="AB556" s="31"/>
    </row>
    <row r="557" spans="1:28" ht="15.95" hidden="1" customHeight="1" x14ac:dyDescent="0.15">
      <c r="A557" s="32"/>
      <c r="B557" s="33"/>
      <c r="C557" s="34"/>
      <c r="D557" s="34"/>
      <c r="E557" s="35" t="str">
        <f t="shared" si="70"/>
        <v/>
      </c>
      <c r="F557" s="36"/>
      <c r="G557" s="103" t="str">
        <f t="shared" si="68"/>
        <v/>
      </c>
      <c r="H557" s="36"/>
      <c r="I557" s="103" t="str">
        <f t="shared" si="69"/>
        <v/>
      </c>
      <c r="J557" s="36"/>
      <c r="K557" s="36"/>
      <c r="L557" s="36"/>
      <c r="M557" s="36"/>
      <c r="N557" s="57"/>
      <c r="P557" s="28" t="str">
        <f t="shared" si="71"/>
        <v/>
      </c>
      <c r="Q557" s="31"/>
      <c r="AA557" s="31"/>
      <c r="AB557" s="31"/>
    </row>
    <row r="558" spans="1:28" ht="15.95" hidden="1" customHeight="1" x14ac:dyDescent="0.15">
      <c r="A558" s="32"/>
      <c r="B558" s="33"/>
      <c r="C558" s="34"/>
      <c r="D558" s="34"/>
      <c r="E558" s="35" t="str">
        <f t="shared" si="70"/>
        <v/>
      </c>
      <c r="F558" s="36"/>
      <c r="G558" s="103" t="str">
        <f t="shared" si="68"/>
        <v/>
      </c>
      <c r="H558" s="36"/>
      <c r="I558" s="103" t="str">
        <f t="shared" si="69"/>
        <v/>
      </c>
      <c r="J558" s="36"/>
      <c r="K558" s="36"/>
      <c r="L558" s="36"/>
      <c r="M558" s="36"/>
      <c r="N558" s="57"/>
      <c r="P558" s="28" t="str">
        <f t="shared" si="71"/>
        <v/>
      </c>
      <c r="Q558" s="31"/>
      <c r="AA558" s="31"/>
      <c r="AB558" s="31"/>
    </row>
    <row r="559" spans="1:28" ht="15.95" hidden="1" customHeight="1" x14ac:dyDescent="0.15">
      <c r="A559" s="32"/>
      <c r="B559" s="33"/>
      <c r="C559" s="34"/>
      <c r="D559" s="34"/>
      <c r="E559" s="35" t="str">
        <f t="shared" si="70"/>
        <v/>
      </c>
      <c r="F559" s="36"/>
      <c r="G559" s="103" t="str">
        <f t="shared" si="68"/>
        <v/>
      </c>
      <c r="H559" s="36"/>
      <c r="I559" s="103" t="str">
        <f t="shared" si="69"/>
        <v/>
      </c>
      <c r="J559" s="36"/>
      <c r="K559" s="36"/>
      <c r="L559" s="36"/>
      <c r="M559" s="36"/>
      <c r="N559" s="57"/>
      <c r="P559" s="28" t="str">
        <f t="shared" si="71"/>
        <v/>
      </c>
      <c r="Q559" s="31"/>
      <c r="AA559" s="31"/>
      <c r="AB559" s="31"/>
    </row>
    <row r="560" spans="1:28" ht="15.95" hidden="1" customHeight="1" x14ac:dyDescent="0.15">
      <c r="A560" s="32"/>
      <c r="B560" s="33"/>
      <c r="C560" s="34"/>
      <c r="D560" s="34"/>
      <c r="E560" s="35" t="str">
        <f t="shared" si="70"/>
        <v/>
      </c>
      <c r="F560" s="36"/>
      <c r="G560" s="103" t="str">
        <f t="shared" si="68"/>
        <v/>
      </c>
      <c r="H560" s="36"/>
      <c r="I560" s="103" t="str">
        <f t="shared" si="69"/>
        <v/>
      </c>
      <c r="J560" s="36"/>
      <c r="K560" s="36"/>
      <c r="L560" s="36"/>
      <c r="M560" s="36"/>
      <c r="N560" s="57"/>
      <c r="P560" s="28" t="str">
        <f t="shared" si="71"/>
        <v/>
      </c>
      <c r="Q560" s="31"/>
      <c r="AA560" s="31"/>
      <c r="AB560" s="31"/>
    </row>
    <row r="561" spans="1:28" ht="15.95" hidden="1" customHeight="1" x14ac:dyDescent="0.15">
      <c r="A561" s="32"/>
      <c r="B561" s="33"/>
      <c r="C561" s="34"/>
      <c r="D561" s="34"/>
      <c r="E561" s="35" t="str">
        <f t="shared" si="70"/>
        <v/>
      </c>
      <c r="F561" s="36"/>
      <c r="G561" s="103" t="str">
        <f t="shared" si="68"/>
        <v/>
      </c>
      <c r="H561" s="36"/>
      <c r="I561" s="103" t="str">
        <f t="shared" si="69"/>
        <v/>
      </c>
      <c r="J561" s="36"/>
      <c r="K561" s="36"/>
      <c r="L561" s="36"/>
      <c r="M561" s="36"/>
      <c r="N561" s="57"/>
      <c r="P561" s="28" t="str">
        <f t="shared" si="71"/>
        <v/>
      </c>
      <c r="Q561" s="31"/>
      <c r="AA561" s="31"/>
      <c r="AB561" s="31"/>
    </row>
    <row r="562" spans="1:28" ht="15.95" hidden="1" customHeight="1" x14ac:dyDescent="0.15">
      <c r="A562" s="32"/>
      <c r="B562" s="33"/>
      <c r="C562" s="34"/>
      <c r="D562" s="34"/>
      <c r="E562" s="35" t="str">
        <f t="shared" si="70"/>
        <v/>
      </c>
      <c r="F562" s="36"/>
      <c r="G562" s="103" t="str">
        <f t="shared" si="68"/>
        <v/>
      </c>
      <c r="H562" s="36"/>
      <c r="I562" s="103" t="str">
        <f t="shared" si="69"/>
        <v/>
      </c>
      <c r="J562" s="36"/>
      <c r="K562" s="36"/>
      <c r="L562" s="36"/>
      <c r="M562" s="36"/>
      <c r="N562" s="57"/>
      <c r="P562" s="28" t="str">
        <f t="shared" si="71"/>
        <v/>
      </c>
      <c r="Q562" s="31"/>
      <c r="AA562" s="31"/>
      <c r="AB562" s="31"/>
    </row>
    <row r="563" spans="1:28" ht="15.95" hidden="1" customHeight="1" x14ac:dyDescent="0.15">
      <c r="A563" s="32"/>
      <c r="B563" s="33"/>
      <c r="C563" s="34"/>
      <c r="D563" s="34"/>
      <c r="E563" s="35" t="str">
        <f t="shared" si="70"/>
        <v/>
      </c>
      <c r="F563" s="36"/>
      <c r="G563" s="103" t="str">
        <f t="shared" si="68"/>
        <v/>
      </c>
      <c r="H563" s="36"/>
      <c r="I563" s="103" t="str">
        <f t="shared" si="69"/>
        <v/>
      </c>
      <c r="J563" s="36"/>
      <c r="K563" s="36"/>
      <c r="L563" s="36"/>
      <c r="M563" s="36"/>
      <c r="N563" s="57"/>
      <c r="P563" s="28" t="str">
        <f t="shared" si="71"/>
        <v/>
      </c>
      <c r="Q563" s="31"/>
      <c r="AA563" s="31"/>
      <c r="AB563" s="31"/>
    </row>
    <row r="564" spans="1:28" ht="15.95" hidden="1" customHeight="1" x14ac:dyDescent="0.15">
      <c r="A564" s="32"/>
      <c r="B564" s="33"/>
      <c r="C564" s="34"/>
      <c r="D564" s="34"/>
      <c r="E564" s="35" t="str">
        <f t="shared" si="70"/>
        <v/>
      </c>
      <c r="F564" s="36"/>
      <c r="G564" s="103" t="str">
        <f t="shared" si="68"/>
        <v/>
      </c>
      <c r="H564" s="36"/>
      <c r="I564" s="103" t="str">
        <f t="shared" si="69"/>
        <v/>
      </c>
      <c r="J564" s="36"/>
      <c r="K564" s="36"/>
      <c r="L564" s="36"/>
      <c r="M564" s="36"/>
      <c r="N564" s="57"/>
      <c r="P564" s="28" t="str">
        <f t="shared" si="71"/>
        <v/>
      </c>
      <c r="Q564" s="31"/>
      <c r="AA564" s="31"/>
      <c r="AB564" s="31"/>
    </row>
    <row r="565" spans="1:28" ht="15.95" hidden="1" customHeight="1" x14ac:dyDescent="0.15">
      <c r="A565" s="32"/>
      <c r="B565" s="33"/>
      <c r="C565" s="34"/>
      <c r="D565" s="34"/>
      <c r="E565" s="35" t="str">
        <f t="shared" si="70"/>
        <v/>
      </c>
      <c r="F565" s="36"/>
      <c r="G565" s="103" t="str">
        <f t="shared" si="68"/>
        <v/>
      </c>
      <c r="H565" s="36"/>
      <c r="I565" s="103" t="str">
        <f t="shared" si="69"/>
        <v/>
      </c>
      <c r="J565" s="36"/>
      <c r="K565" s="36"/>
      <c r="L565" s="36"/>
      <c r="M565" s="36"/>
      <c r="N565" s="57"/>
      <c r="P565" s="28" t="str">
        <f t="shared" si="71"/>
        <v/>
      </c>
      <c r="Q565" s="31"/>
      <c r="AA565" s="31"/>
      <c r="AB565" s="31"/>
    </row>
    <row r="566" spans="1:28" ht="15.95" hidden="1" customHeight="1" x14ac:dyDescent="0.15">
      <c r="A566" s="32"/>
      <c r="B566" s="33"/>
      <c r="C566" s="34"/>
      <c r="D566" s="34"/>
      <c r="E566" s="35" t="str">
        <f t="shared" si="70"/>
        <v/>
      </c>
      <c r="F566" s="36"/>
      <c r="G566" s="103" t="str">
        <f t="shared" si="68"/>
        <v/>
      </c>
      <c r="H566" s="36"/>
      <c r="I566" s="103" t="str">
        <f t="shared" si="69"/>
        <v/>
      </c>
      <c r="J566" s="36"/>
      <c r="K566" s="36"/>
      <c r="L566" s="36"/>
      <c r="M566" s="36"/>
      <c r="N566" s="57"/>
      <c r="P566" s="28" t="str">
        <f t="shared" si="71"/>
        <v/>
      </c>
      <c r="Q566" s="31"/>
      <c r="AA566" s="31"/>
      <c r="AB566" s="31"/>
    </row>
    <row r="567" spans="1:28" ht="15.95" hidden="1" customHeight="1" x14ac:dyDescent="0.15">
      <c r="A567" s="32"/>
      <c r="B567" s="33"/>
      <c r="C567" s="34"/>
      <c r="D567" s="34"/>
      <c r="E567" s="35" t="str">
        <f t="shared" si="70"/>
        <v/>
      </c>
      <c r="F567" s="36"/>
      <c r="G567" s="103" t="str">
        <f t="shared" si="68"/>
        <v/>
      </c>
      <c r="H567" s="36"/>
      <c r="I567" s="103" t="str">
        <f t="shared" si="69"/>
        <v/>
      </c>
      <c r="J567" s="36"/>
      <c r="K567" s="36"/>
      <c r="L567" s="36"/>
      <c r="M567" s="36"/>
      <c r="N567" s="57"/>
      <c r="P567" s="28" t="str">
        <f t="shared" si="71"/>
        <v/>
      </c>
      <c r="Q567" s="31"/>
      <c r="AA567" s="31"/>
      <c r="AB567" s="31"/>
    </row>
    <row r="568" spans="1:28" ht="15.95" hidden="1" customHeight="1" x14ac:dyDescent="0.15">
      <c r="A568" s="32"/>
      <c r="B568" s="33"/>
      <c r="C568" s="34"/>
      <c r="D568" s="34"/>
      <c r="E568" s="35" t="str">
        <f t="shared" si="70"/>
        <v/>
      </c>
      <c r="F568" s="36"/>
      <c r="G568" s="103" t="str">
        <f t="shared" si="68"/>
        <v/>
      </c>
      <c r="H568" s="36"/>
      <c r="I568" s="103" t="str">
        <f t="shared" si="69"/>
        <v/>
      </c>
      <c r="J568" s="36"/>
      <c r="K568" s="36"/>
      <c r="L568" s="36"/>
      <c r="M568" s="36"/>
      <c r="N568" s="57"/>
      <c r="P568" s="28" t="str">
        <f t="shared" si="71"/>
        <v/>
      </c>
      <c r="Q568" s="31"/>
      <c r="AA568" s="31"/>
      <c r="AB568" s="31"/>
    </row>
    <row r="569" spans="1:28" ht="15.95" hidden="1" customHeight="1" x14ac:dyDescent="0.15">
      <c r="A569" s="32"/>
      <c r="B569" s="33"/>
      <c r="C569" s="34"/>
      <c r="D569" s="34"/>
      <c r="E569" s="35" t="str">
        <f t="shared" si="70"/>
        <v/>
      </c>
      <c r="F569" s="36"/>
      <c r="G569" s="103" t="str">
        <f t="shared" si="68"/>
        <v/>
      </c>
      <c r="H569" s="36"/>
      <c r="I569" s="103" t="str">
        <f t="shared" si="69"/>
        <v/>
      </c>
      <c r="J569" s="36"/>
      <c r="K569" s="36"/>
      <c r="L569" s="36"/>
      <c r="M569" s="36"/>
      <c r="N569" s="57"/>
      <c r="P569" s="28" t="str">
        <f t="shared" si="71"/>
        <v/>
      </c>
      <c r="Q569" s="31"/>
      <c r="AA569" s="31"/>
      <c r="AB569" s="31"/>
    </row>
    <row r="570" spans="1:28" ht="15.95" hidden="1" customHeight="1" x14ac:dyDescent="0.15">
      <c r="A570" s="32"/>
      <c r="B570" s="33"/>
      <c r="C570" s="34"/>
      <c r="D570" s="34"/>
      <c r="E570" s="35" t="str">
        <f t="shared" si="70"/>
        <v/>
      </c>
      <c r="F570" s="36"/>
      <c r="G570" s="103" t="str">
        <f t="shared" si="68"/>
        <v/>
      </c>
      <c r="H570" s="36"/>
      <c r="I570" s="103" t="str">
        <f t="shared" si="69"/>
        <v/>
      </c>
      <c r="J570" s="36"/>
      <c r="K570" s="36"/>
      <c r="L570" s="36"/>
      <c r="M570" s="36"/>
      <c r="N570" s="57"/>
      <c r="P570" s="28" t="str">
        <f t="shared" si="71"/>
        <v/>
      </c>
      <c r="Q570" s="31"/>
      <c r="AA570" s="31"/>
      <c r="AB570" s="31"/>
    </row>
    <row r="571" spans="1:28" ht="15.95" hidden="1" customHeight="1" x14ac:dyDescent="0.15">
      <c r="A571" s="32"/>
      <c r="B571" s="33"/>
      <c r="C571" s="34"/>
      <c r="D571" s="34"/>
      <c r="E571" s="35" t="str">
        <f t="shared" si="70"/>
        <v/>
      </c>
      <c r="F571" s="36"/>
      <c r="G571" s="103" t="str">
        <f t="shared" si="68"/>
        <v/>
      </c>
      <c r="H571" s="36"/>
      <c r="I571" s="103" t="str">
        <f t="shared" si="69"/>
        <v/>
      </c>
      <c r="J571" s="36"/>
      <c r="K571" s="36"/>
      <c r="L571" s="36"/>
      <c r="M571" s="36"/>
      <c r="N571" s="57"/>
      <c r="P571" s="28" t="str">
        <f t="shared" si="71"/>
        <v/>
      </c>
      <c r="Q571" s="31"/>
      <c r="AA571" s="31"/>
      <c r="AB571" s="31"/>
    </row>
    <row r="572" spans="1:28" ht="15.95" hidden="1" customHeight="1" x14ac:dyDescent="0.15">
      <c r="A572" s="32"/>
      <c r="B572" s="33"/>
      <c r="C572" s="34"/>
      <c r="D572" s="34"/>
      <c r="E572" s="35" t="str">
        <f t="shared" si="70"/>
        <v/>
      </c>
      <c r="F572" s="36"/>
      <c r="G572" s="103" t="str">
        <f t="shared" si="68"/>
        <v/>
      </c>
      <c r="H572" s="36"/>
      <c r="I572" s="103" t="str">
        <f t="shared" si="69"/>
        <v/>
      </c>
      <c r="J572" s="36"/>
      <c r="K572" s="36"/>
      <c r="L572" s="36"/>
      <c r="M572" s="36"/>
      <c r="N572" s="57"/>
      <c r="P572" s="28" t="str">
        <f t="shared" si="71"/>
        <v/>
      </c>
      <c r="Q572" s="31"/>
      <c r="AA572" s="31"/>
      <c r="AB572" s="31"/>
    </row>
    <row r="573" spans="1:28" ht="15.95" hidden="1" customHeight="1" x14ac:dyDescent="0.15">
      <c r="A573" s="32"/>
      <c r="B573" s="33"/>
      <c r="C573" s="34"/>
      <c r="D573" s="34"/>
      <c r="E573" s="35" t="str">
        <f t="shared" si="70"/>
        <v/>
      </c>
      <c r="F573" s="36"/>
      <c r="G573" s="103" t="str">
        <f t="shared" si="68"/>
        <v/>
      </c>
      <c r="H573" s="36"/>
      <c r="I573" s="103" t="str">
        <f t="shared" si="69"/>
        <v/>
      </c>
      <c r="J573" s="36"/>
      <c r="K573" s="36"/>
      <c r="L573" s="36"/>
      <c r="M573" s="36"/>
      <c r="N573" s="57"/>
      <c r="P573" s="28" t="str">
        <f t="shared" si="71"/>
        <v/>
      </c>
      <c r="Q573" s="31"/>
      <c r="AA573" s="31"/>
      <c r="AB573" s="31"/>
    </row>
    <row r="574" spans="1:28" ht="15.95" hidden="1" customHeight="1" x14ac:dyDescent="0.15">
      <c r="A574" s="32"/>
      <c r="B574" s="33"/>
      <c r="C574" s="34"/>
      <c r="D574" s="34"/>
      <c r="E574" s="35" t="str">
        <f t="shared" si="70"/>
        <v/>
      </c>
      <c r="F574" s="36"/>
      <c r="G574" s="103" t="str">
        <f t="shared" si="68"/>
        <v/>
      </c>
      <c r="H574" s="36"/>
      <c r="I574" s="103" t="str">
        <f t="shared" si="69"/>
        <v/>
      </c>
      <c r="J574" s="36"/>
      <c r="K574" s="36"/>
      <c r="L574" s="36"/>
      <c r="M574" s="36"/>
      <c r="N574" s="57"/>
      <c r="P574" s="28" t="str">
        <f t="shared" si="71"/>
        <v/>
      </c>
      <c r="Q574" s="31"/>
      <c r="AA574" s="31"/>
      <c r="AB574" s="31"/>
    </row>
    <row r="575" spans="1:28" ht="15.95" hidden="1" customHeight="1" x14ac:dyDescent="0.15">
      <c r="A575" s="32"/>
      <c r="B575" s="33"/>
      <c r="C575" s="34"/>
      <c r="D575" s="34"/>
      <c r="E575" s="35" t="str">
        <f t="shared" si="70"/>
        <v/>
      </c>
      <c r="F575" s="36"/>
      <c r="G575" s="103" t="str">
        <f t="shared" si="68"/>
        <v/>
      </c>
      <c r="H575" s="36"/>
      <c r="I575" s="103" t="str">
        <f t="shared" si="69"/>
        <v/>
      </c>
      <c r="J575" s="36"/>
      <c r="K575" s="36"/>
      <c r="L575" s="36"/>
      <c r="M575" s="36"/>
      <c r="N575" s="57"/>
      <c r="P575" s="28" t="str">
        <f t="shared" si="71"/>
        <v/>
      </c>
      <c r="Q575" s="31"/>
      <c r="AA575" s="31"/>
      <c r="AB575" s="31"/>
    </row>
    <row r="576" spans="1:28" ht="15.95" hidden="1" customHeight="1" x14ac:dyDescent="0.15">
      <c r="A576" s="32"/>
      <c r="B576" s="33"/>
      <c r="C576" s="34"/>
      <c r="D576" s="34"/>
      <c r="E576" s="35" t="str">
        <f t="shared" si="70"/>
        <v/>
      </c>
      <c r="F576" s="36"/>
      <c r="G576" s="103" t="str">
        <f t="shared" si="68"/>
        <v/>
      </c>
      <c r="H576" s="36"/>
      <c r="I576" s="103" t="str">
        <f t="shared" si="69"/>
        <v/>
      </c>
      <c r="J576" s="36"/>
      <c r="K576" s="36"/>
      <c r="L576" s="36"/>
      <c r="M576" s="36"/>
      <c r="N576" s="57"/>
      <c r="P576" s="28" t="str">
        <f t="shared" si="71"/>
        <v/>
      </c>
      <c r="Q576" s="31"/>
      <c r="AA576" s="31"/>
      <c r="AB576" s="31"/>
    </row>
    <row r="577" spans="1:28" ht="15.95" hidden="1" customHeight="1" x14ac:dyDescent="0.15">
      <c r="A577" s="32"/>
      <c r="B577" s="33"/>
      <c r="C577" s="34"/>
      <c r="D577" s="34"/>
      <c r="E577" s="35" t="str">
        <f t="shared" si="70"/>
        <v/>
      </c>
      <c r="F577" s="36"/>
      <c r="G577" s="103" t="str">
        <f t="shared" si="68"/>
        <v/>
      </c>
      <c r="H577" s="36"/>
      <c r="I577" s="103" t="str">
        <f t="shared" si="69"/>
        <v/>
      </c>
      <c r="J577" s="36"/>
      <c r="K577" s="36"/>
      <c r="L577" s="36"/>
      <c r="M577" s="36"/>
      <c r="N577" s="57"/>
      <c r="P577" s="28" t="str">
        <f t="shared" si="71"/>
        <v/>
      </c>
      <c r="Q577" s="31"/>
      <c r="AA577" s="31"/>
      <c r="AB577" s="31"/>
    </row>
    <row r="578" spans="1:28" ht="15.95" hidden="1" customHeight="1" x14ac:dyDescent="0.15">
      <c r="A578" s="32"/>
      <c r="B578" s="33"/>
      <c r="C578" s="34"/>
      <c r="D578" s="34"/>
      <c r="E578" s="35" t="str">
        <f t="shared" si="70"/>
        <v/>
      </c>
      <c r="F578" s="36"/>
      <c r="G578" s="103" t="str">
        <f t="shared" ref="G578:G623" si="72">IF(F578="","",VLOOKUP(F578,科目一覧表,2,FALSE))</f>
        <v/>
      </c>
      <c r="H578" s="36"/>
      <c r="I578" s="103" t="str">
        <f t="shared" ref="I578:I623" si="73">IF(H578="","",VLOOKUP(H578,補助科目一覧表,2,FALSE))</f>
        <v/>
      </c>
      <c r="J578" s="36"/>
      <c r="K578" s="36"/>
      <c r="L578" s="36"/>
      <c r="M578" s="36"/>
      <c r="N578" s="57"/>
      <c r="P578" s="28" t="str">
        <f t="shared" si="71"/>
        <v/>
      </c>
      <c r="Q578" s="31"/>
      <c r="AA578" s="31"/>
      <c r="AB578" s="31"/>
    </row>
    <row r="579" spans="1:28" ht="15.95" hidden="1" customHeight="1" x14ac:dyDescent="0.15">
      <c r="A579" s="32"/>
      <c r="B579" s="33"/>
      <c r="C579" s="34"/>
      <c r="D579" s="34"/>
      <c r="E579" s="35" t="str">
        <f t="shared" si="70"/>
        <v/>
      </c>
      <c r="F579" s="36"/>
      <c r="G579" s="103" t="str">
        <f t="shared" si="72"/>
        <v/>
      </c>
      <c r="H579" s="36"/>
      <c r="I579" s="103" t="str">
        <f t="shared" si="73"/>
        <v/>
      </c>
      <c r="J579" s="36"/>
      <c r="K579" s="36"/>
      <c r="L579" s="36"/>
      <c r="M579" s="36"/>
      <c r="N579" s="57"/>
      <c r="P579" s="28" t="str">
        <f t="shared" si="71"/>
        <v/>
      </c>
      <c r="Q579" s="31"/>
      <c r="AA579" s="31"/>
      <c r="AB579" s="31"/>
    </row>
    <row r="580" spans="1:28" ht="15.95" hidden="1" customHeight="1" x14ac:dyDescent="0.15">
      <c r="A580" s="32"/>
      <c r="B580" s="33"/>
      <c r="C580" s="34"/>
      <c r="D580" s="34"/>
      <c r="E580" s="35" t="str">
        <f t="shared" si="70"/>
        <v/>
      </c>
      <c r="F580" s="36"/>
      <c r="G580" s="103" t="str">
        <f t="shared" si="72"/>
        <v/>
      </c>
      <c r="H580" s="36"/>
      <c r="I580" s="103" t="str">
        <f t="shared" si="73"/>
        <v/>
      </c>
      <c r="J580" s="36"/>
      <c r="K580" s="36"/>
      <c r="L580" s="36"/>
      <c r="M580" s="36"/>
      <c r="N580" s="57"/>
      <c r="P580" s="28" t="str">
        <f t="shared" si="71"/>
        <v/>
      </c>
      <c r="Q580" s="31"/>
      <c r="AA580" s="31"/>
      <c r="AB580" s="31"/>
    </row>
    <row r="581" spans="1:28" ht="15.95" hidden="1" customHeight="1" x14ac:dyDescent="0.15">
      <c r="A581" s="32"/>
      <c r="B581" s="33"/>
      <c r="C581" s="34"/>
      <c r="D581" s="34"/>
      <c r="E581" s="35" t="str">
        <f t="shared" si="70"/>
        <v/>
      </c>
      <c r="F581" s="36"/>
      <c r="G581" s="103" t="str">
        <f t="shared" si="72"/>
        <v/>
      </c>
      <c r="H581" s="36"/>
      <c r="I581" s="103" t="str">
        <f t="shared" si="73"/>
        <v/>
      </c>
      <c r="J581" s="36"/>
      <c r="K581" s="36"/>
      <c r="L581" s="36"/>
      <c r="M581" s="36"/>
      <c r="N581" s="57"/>
      <c r="P581" s="28" t="str">
        <f t="shared" si="71"/>
        <v/>
      </c>
      <c r="Q581" s="31"/>
      <c r="AA581" s="31"/>
      <c r="AB581" s="31"/>
    </row>
    <row r="582" spans="1:28" ht="15.95" hidden="1" customHeight="1" x14ac:dyDescent="0.15">
      <c r="A582" s="32"/>
      <c r="B582" s="33"/>
      <c r="C582" s="34"/>
      <c r="D582" s="34"/>
      <c r="E582" s="35" t="str">
        <f t="shared" si="70"/>
        <v/>
      </c>
      <c r="F582" s="36"/>
      <c r="G582" s="103" t="str">
        <f t="shared" si="72"/>
        <v/>
      </c>
      <c r="H582" s="36"/>
      <c r="I582" s="103" t="str">
        <f t="shared" si="73"/>
        <v/>
      </c>
      <c r="J582" s="36"/>
      <c r="K582" s="36"/>
      <c r="L582" s="36"/>
      <c r="M582" s="36"/>
      <c r="N582" s="57"/>
      <c r="P582" s="28" t="str">
        <f t="shared" si="71"/>
        <v/>
      </c>
      <c r="Q582" s="31"/>
      <c r="AA582" s="31"/>
      <c r="AB582" s="31"/>
    </row>
    <row r="583" spans="1:28" ht="15.95" hidden="1" customHeight="1" x14ac:dyDescent="0.15">
      <c r="A583" s="32"/>
      <c r="B583" s="33"/>
      <c r="C583" s="34"/>
      <c r="D583" s="34"/>
      <c r="E583" s="35" t="str">
        <f t="shared" si="70"/>
        <v/>
      </c>
      <c r="F583" s="36"/>
      <c r="G583" s="103" t="str">
        <f t="shared" si="72"/>
        <v/>
      </c>
      <c r="H583" s="36"/>
      <c r="I583" s="103" t="str">
        <f t="shared" si="73"/>
        <v/>
      </c>
      <c r="J583" s="36"/>
      <c r="K583" s="36"/>
      <c r="L583" s="36"/>
      <c r="M583" s="36"/>
      <c r="N583" s="57"/>
      <c r="P583" s="28" t="str">
        <f t="shared" si="71"/>
        <v/>
      </c>
      <c r="Q583" s="31"/>
      <c r="AA583" s="31"/>
      <c r="AB583" s="31"/>
    </row>
    <row r="584" spans="1:28" ht="15.95" hidden="1" customHeight="1" x14ac:dyDescent="0.15">
      <c r="A584" s="32"/>
      <c r="B584" s="33"/>
      <c r="C584" s="34"/>
      <c r="D584" s="34"/>
      <c r="E584" s="35" t="str">
        <f t="shared" si="70"/>
        <v/>
      </c>
      <c r="F584" s="36"/>
      <c r="G584" s="103" t="str">
        <f t="shared" si="72"/>
        <v/>
      </c>
      <c r="H584" s="36"/>
      <c r="I584" s="103" t="str">
        <f t="shared" si="73"/>
        <v/>
      </c>
      <c r="J584" s="36"/>
      <c r="K584" s="36"/>
      <c r="L584" s="36"/>
      <c r="M584" s="36"/>
      <c r="N584" s="57"/>
      <c r="P584" s="28" t="str">
        <f t="shared" si="71"/>
        <v/>
      </c>
      <c r="Q584" s="31"/>
      <c r="AA584" s="31"/>
      <c r="AB584" s="31"/>
    </row>
    <row r="585" spans="1:28" ht="15.95" hidden="1" customHeight="1" x14ac:dyDescent="0.15">
      <c r="A585" s="32"/>
      <c r="B585" s="33"/>
      <c r="C585" s="34"/>
      <c r="D585" s="34"/>
      <c r="E585" s="35" t="str">
        <f t="shared" si="70"/>
        <v/>
      </c>
      <c r="F585" s="36"/>
      <c r="G585" s="103" t="str">
        <f t="shared" si="72"/>
        <v/>
      </c>
      <c r="H585" s="36"/>
      <c r="I585" s="103" t="str">
        <f t="shared" si="73"/>
        <v/>
      </c>
      <c r="J585" s="36"/>
      <c r="K585" s="36"/>
      <c r="L585" s="36"/>
      <c r="M585" s="36"/>
      <c r="N585" s="57"/>
      <c r="P585" s="28" t="str">
        <f t="shared" si="71"/>
        <v/>
      </c>
      <c r="Q585" s="31"/>
      <c r="AA585" s="31"/>
      <c r="AB585" s="31"/>
    </row>
    <row r="586" spans="1:28" ht="15.95" hidden="1" customHeight="1" x14ac:dyDescent="0.15">
      <c r="A586" s="32"/>
      <c r="B586" s="33"/>
      <c r="C586" s="34"/>
      <c r="D586" s="34"/>
      <c r="E586" s="35" t="str">
        <f t="shared" si="70"/>
        <v/>
      </c>
      <c r="F586" s="36"/>
      <c r="G586" s="103" t="str">
        <f t="shared" si="72"/>
        <v/>
      </c>
      <c r="H586" s="36"/>
      <c r="I586" s="103" t="str">
        <f t="shared" si="73"/>
        <v/>
      </c>
      <c r="J586" s="36"/>
      <c r="K586" s="36"/>
      <c r="L586" s="36"/>
      <c r="M586" s="36"/>
      <c r="N586" s="57"/>
      <c r="P586" s="28" t="str">
        <f t="shared" si="71"/>
        <v/>
      </c>
      <c r="Q586" s="31"/>
      <c r="AA586" s="31"/>
      <c r="AB586" s="31"/>
    </row>
    <row r="587" spans="1:28" ht="15.95" hidden="1" customHeight="1" x14ac:dyDescent="0.15">
      <c r="A587" s="32"/>
      <c r="B587" s="33"/>
      <c r="C587" s="34"/>
      <c r="D587" s="34"/>
      <c r="E587" s="35" t="str">
        <f t="shared" si="70"/>
        <v/>
      </c>
      <c r="F587" s="36"/>
      <c r="G587" s="103" t="str">
        <f t="shared" si="72"/>
        <v/>
      </c>
      <c r="H587" s="36"/>
      <c r="I587" s="103" t="str">
        <f t="shared" si="73"/>
        <v/>
      </c>
      <c r="J587" s="36"/>
      <c r="K587" s="36"/>
      <c r="L587" s="36"/>
      <c r="M587" s="36"/>
      <c r="N587" s="57"/>
      <c r="P587" s="28" t="str">
        <f t="shared" si="71"/>
        <v/>
      </c>
      <c r="Q587" s="31"/>
      <c r="AA587" s="31"/>
      <c r="AB587" s="31"/>
    </row>
    <row r="588" spans="1:28" ht="15.95" hidden="1" customHeight="1" x14ac:dyDescent="0.15">
      <c r="A588" s="32"/>
      <c r="B588" s="33"/>
      <c r="C588" s="34"/>
      <c r="D588" s="34"/>
      <c r="E588" s="35" t="str">
        <f t="shared" si="70"/>
        <v/>
      </c>
      <c r="F588" s="36"/>
      <c r="G588" s="103" t="str">
        <f t="shared" si="72"/>
        <v/>
      </c>
      <c r="H588" s="36"/>
      <c r="I588" s="103" t="str">
        <f t="shared" si="73"/>
        <v/>
      </c>
      <c r="J588" s="36"/>
      <c r="K588" s="36"/>
      <c r="L588" s="36"/>
      <c r="M588" s="36"/>
      <c r="N588" s="57"/>
      <c r="P588" s="28" t="str">
        <f t="shared" si="71"/>
        <v/>
      </c>
      <c r="Q588" s="31"/>
      <c r="AA588" s="31"/>
      <c r="AB588" s="31"/>
    </row>
    <row r="589" spans="1:28" ht="15.95" hidden="1" customHeight="1" x14ac:dyDescent="0.15">
      <c r="A589" s="32"/>
      <c r="B589" s="33"/>
      <c r="C589" s="34"/>
      <c r="D589" s="34"/>
      <c r="E589" s="35" t="str">
        <f t="shared" si="70"/>
        <v/>
      </c>
      <c r="F589" s="36"/>
      <c r="G589" s="103" t="str">
        <f t="shared" si="72"/>
        <v/>
      </c>
      <c r="H589" s="36"/>
      <c r="I589" s="103" t="str">
        <f t="shared" si="73"/>
        <v/>
      </c>
      <c r="J589" s="36"/>
      <c r="K589" s="36"/>
      <c r="L589" s="36"/>
      <c r="M589" s="36"/>
      <c r="N589" s="57"/>
      <c r="P589" s="28" t="str">
        <f t="shared" si="71"/>
        <v/>
      </c>
      <c r="Q589" s="31"/>
      <c r="AA589" s="31"/>
      <c r="AB589" s="31"/>
    </row>
    <row r="590" spans="1:28" ht="15.95" hidden="1" customHeight="1" x14ac:dyDescent="0.15">
      <c r="A590" s="32"/>
      <c r="B590" s="33"/>
      <c r="C590" s="34"/>
      <c r="D590" s="34"/>
      <c r="E590" s="35" t="str">
        <f t="shared" si="70"/>
        <v/>
      </c>
      <c r="F590" s="36"/>
      <c r="G590" s="103" t="str">
        <f t="shared" si="72"/>
        <v/>
      </c>
      <c r="H590" s="36"/>
      <c r="I590" s="103" t="str">
        <f t="shared" si="73"/>
        <v/>
      </c>
      <c r="J590" s="36"/>
      <c r="K590" s="36"/>
      <c r="L590" s="36"/>
      <c r="M590" s="36"/>
      <c r="N590" s="57"/>
      <c r="P590" s="28" t="str">
        <f t="shared" si="71"/>
        <v/>
      </c>
      <c r="Q590" s="31"/>
      <c r="AA590" s="31"/>
      <c r="AB590" s="31"/>
    </row>
    <row r="591" spans="1:28" ht="15.95" hidden="1" customHeight="1" x14ac:dyDescent="0.15">
      <c r="A591" s="32"/>
      <c r="B591" s="33"/>
      <c r="C591" s="34"/>
      <c r="D591" s="34"/>
      <c r="E591" s="35" t="str">
        <f t="shared" si="70"/>
        <v/>
      </c>
      <c r="F591" s="36"/>
      <c r="G591" s="103" t="str">
        <f t="shared" si="72"/>
        <v/>
      </c>
      <c r="H591" s="36"/>
      <c r="I591" s="103" t="str">
        <f t="shared" si="73"/>
        <v/>
      </c>
      <c r="J591" s="36"/>
      <c r="K591" s="36"/>
      <c r="L591" s="36"/>
      <c r="M591" s="36"/>
      <c r="N591" s="57"/>
      <c r="P591" s="28" t="str">
        <f t="shared" si="71"/>
        <v/>
      </c>
      <c r="Q591" s="31"/>
      <c r="AA591" s="31"/>
      <c r="AB591" s="31"/>
    </row>
    <row r="592" spans="1:28" ht="15.95" hidden="1" customHeight="1" x14ac:dyDescent="0.15">
      <c r="A592" s="32"/>
      <c r="B592" s="33"/>
      <c r="C592" s="34"/>
      <c r="D592" s="34"/>
      <c r="E592" s="35" t="str">
        <f t="shared" si="70"/>
        <v/>
      </c>
      <c r="F592" s="36"/>
      <c r="G592" s="103" t="str">
        <f t="shared" si="72"/>
        <v/>
      </c>
      <c r="H592" s="36"/>
      <c r="I592" s="103" t="str">
        <f t="shared" si="73"/>
        <v/>
      </c>
      <c r="J592" s="36"/>
      <c r="K592" s="36"/>
      <c r="L592" s="36"/>
      <c r="M592" s="36"/>
      <c r="N592" s="57"/>
      <c r="P592" s="28" t="str">
        <f t="shared" si="71"/>
        <v/>
      </c>
      <c r="Q592" s="31"/>
      <c r="AA592" s="31"/>
      <c r="AB592" s="31"/>
    </row>
    <row r="593" spans="1:28" ht="15.95" hidden="1" customHeight="1" x14ac:dyDescent="0.15">
      <c r="A593" s="32"/>
      <c r="B593" s="33"/>
      <c r="C593" s="34"/>
      <c r="D593" s="34"/>
      <c r="E593" s="35" t="str">
        <f t="shared" si="70"/>
        <v/>
      </c>
      <c r="F593" s="36"/>
      <c r="G593" s="103" t="str">
        <f t="shared" si="72"/>
        <v/>
      </c>
      <c r="H593" s="36"/>
      <c r="I593" s="103" t="str">
        <f t="shared" si="73"/>
        <v/>
      </c>
      <c r="J593" s="36"/>
      <c r="K593" s="36"/>
      <c r="L593" s="36"/>
      <c r="M593" s="36"/>
      <c r="N593" s="57"/>
      <c r="P593" s="28" t="str">
        <f t="shared" si="71"/>
        <v/>
      </c>
      <c r="Q593" s="31"/>
      <c r="AA593" s="31"/>
      <c r="AB593" s="31"/>
    </row>
    <row r="594" spans="1:28" ht="15.95" hidden="1" customHeight="1" x14ac:dyDescent="0.15">
      <c r="A594" s="32"/>
      <c r="B594" s="33"/>
      <c r="C594" s="34"/>
      <c r="D594" s="34"/>
      <c r="E594" s="35" t="str">
        <f t="shared" si="70"/>
        <v/>
      </c>
      <c r="F594" s="36"/>
      <c r="G594" s="103" t="str">
        <f t="shared" si="72"/>
        <v/>
      </c>
      <c r="H594" s="36"/>
      <c r="I594" s="103" t="str">
        <f t="shared" si="73"/>
        <v/>
      </c>
      <c r="J594" s="36"/>
      <c r="K594" s="36"/>
      <c r="L594" s="36"/>
      <c r="M594" s="36"/>
      <c r="N594" s="57"/>
      <c r="P594" s="28" t="str">
        <f t="shared" si="71"/>
        <v/>
      </c>
      <c r="Q594" s="31"/>
      <c r="AA594" s="31"/>
      <c r="AB594" s="31"/>
    </row>
    <row r="595" spans="1:28" ht="15.95" hidden="1" customHeight="1" x14ac:dyDescent="0.15">
      <c r="A595" s="32"/>
      <c r="B595" s="33"/>
      <c r="C595" s="34"/>
      <c r="D595" s="34"/>
      <c r="E595" s="35" t="str">
        <f t="shared" si="70"/>
        <v/>
      </c>
      <c r="F595" s="36"/>
      <c r="G595" s="103" t="str">
        <f t="shared" si="72"/>
        <v/>
      </c>
      <c r="H595" s="36"/>
      <c r="I595" s="103" t="str">
        <f t="shared" si="73"/>
        <v/>
      </c>
      <c r="J595" s="36"/>
      <c r="K595" s="36"/>
      <c r="L595" s="36"/>
      <c r="M595" s="36"/>
      <c r="N595" s="57"/>
      <c r="P595" s="28" t="str">
        <f t="shared" si="71"/>
        <v/>
      </c>
      <c r="Q595" s="31"/>
      <c r="AA595" s="31"/>
      <c r="AB595" s="31"/>
    </row>
    <row r="596" spans="1:28" ht="15.95" hidden="1" customHeight="1" x14ac:dyDescent="0.15">
      <c r="A596" s="32"/>
      <c r="B596" s="33"/>
      <c r="C596" s="34"/>
      <c r="D596" s="34"/>
      <c r="E596" s="35" t="str">
        <f t="shared" si="70"/>
        <v/>
      </c>
      <c r="F596" s="36"/>
      <c r="G596" s="103" t="str">
        <f t="shared" si="72"/>
        <v/>
      </c>
      <c r="H596" s="36"/>
      <c r="I596" s="103" t="str">
        <f t="shared" si="73"/>
        <v/>
      </c>
      <c r="J596" s="36"/>
      <c r="K596" s="36"/>
      <c r="L596" s="36"/>
      <c r="M596" s="36"/>
      <c r="N596" s="57"/>
      <c r="P596" s="28" t="str">
        <f t="shared" si="71"/>
        <v/>
      </c>
      <c r="Q596" s="31"/>
      <c r="AA596" s="31"/>
      <c r="AB596" s="31"/>
    </row>
    <row r="597" spans="1:28" ht="15.95" hidden="1" customHeight="1" x14ac:dyDescent="0.15">
      <c r="A597" s="32"/>
      <c r="B597" s="33"/>
      <c r="C597" s="34"/>
      <c r="D597" s="34"/>
      <c r="E597" s="35" t="str">
        <f t="shared" si="70"/>
        <v/>
      </c>
      <c r="F597" s="36"/>
      <c r="G597" s="103" t="str">
        <f t="shared" si="72"/>
        <v/>
      </c>
      <c r="H597" s="36"/>
      <c r="I597" s="103" t="str">
        <f t="shared" si="73"/>
        <v/>
      </c>
      <c r="J597" s="36"/>
      <c r="K597" s="36"/>
      <c r="L597" s="36"/>
      <c r="M597" s="36"/>
      <c r="N597" s="57"/>
      <c r="P597" s="28" t="str">
        <f t="shared" si="71"/>
        <v/>
      </c>
      <c r="Q597" s="31"/>
      <c r="AA597" s="31"/>
      <c r="AB597" s="31"/>
    </row>
    <row r="598" spans="1:28" ht="15.95" hidden="1" customHeight="1" x14ac:dyDescent="0.15">
      <c r="A598" s="32"/>
      <c r="B598" s="33"/>
      <c r="C598" s="34"/>
      <c r="D598" s="34"/>
      <c r="E598" s="35" t="str">
        <f t="shared" si="70"/>
        <v/>
      </c>
      <c r="F598" s="36"/>
      <c r="G598" s="103" t="str">
        <f t="shared" si="72"/>
        <v/>
      </c>
      <c r="H598" s="36"/>
      <c r="I598" s="103" t="str">
        <f t="shared" si="73"/>
        <v/>
      </c>
      <c r="J598" s="36"/>
      <c r="K598" s="36"/>
      <c r="L598" s="36"/>
      <c r="M598" s="36"/>
      <c r="N598" s="57"/>
      <c r="P598" s="28" t="str">
        <f t="shared" si="71"/>
        <v/>
      </c>
      <c r="Q598" s="31"/>
      <c r="AA598" s="31"/>
      <c r="AB598" s="31"/>
    </row>
    <row r="599" spans="1:28" ht="15.95" hidden="1" customHeight="1" x14ac:dyDescent="0.15">
      <c r="A599" s="32"/>
      <c r="B599" s="33"/>
      <c r="C599" s="34"/>
      <c r="D599" s="34"/>
      <c r="E599" s="35" t="str">
        <f t="shared" si="70"/>
        <v/>
      </c>
      <c r="F599" s="36"/>
      <c r="G599" s="103" t="str">
        <f t="shared" si="72"/>
        <v/>
      </c>
      <c r="H599" s="36"/>
      <c r="I599" s="103" t="str">
        <f t="shared" si="73"/>
        <v/>
      </c>
      <c r="J599" s="36"/>
      <c r="K599" s="36"/>
      <c r="L599" s="36"/>
      <c r="M599" s="36"/>
      <c r="N599" s="57"/>
      <c r="P599" s="28" t="str">
        <f t="shared" si="71"/>
        <v/>
      </c>
      <c r="Q599" s="31"/>
      <c r="AA599" s="31"/>
      <c r="AB599" s="31"/>
    </row>
    <row r="600" spans="1:28" ht="15.95" hidden="1" customHeight="1" x14ac:dyDescent="0.15">
      <c r="A600" s="32"/>
      <c r="B600" s="33"/>
      <c r="C600" s="34"/>
      <c r="D600" s="34"/>
      <c r="E600" s="35" t="str">
        <f t="shared" si="70"/>
        <v/>
      </c>
      <c r="F600" s="36"/>
      <c r="G600" s="103" t="str">
        <f t="shared" si="72"/>
        <v/>
      </c>
      <c r="H600" s="36"/>
      <c r="I600" s="103" t="str">
        <f t="shared" si="73"/>
        <v/>
      </c>
      <c r="J600" s="36"/>
      <c r="K600" s="36"/>
      <c r="L600" s="36"/>
      <c r="M600" s="36"/>
      <c r="N600" s="57"/>
      <c r="P600" s="28" t="str">
        <f t="shared" si="71"/>
        <v/>
      </c>
      <c r="Q600" s="31"/>
      <c r="AA600" s="31"/>
      <c r="AB600" s="31"/>
    </row>
    <row r="601" spans="1:28" ht="15.95" hidden="1" customHeight="1" x14ac:dyDescent="0.15">
      <c r="A601" s="32"/>
      <c r="B601" s="33"/>
      <c r="C601" s="34"/>
      <c r="D601" s="34"/>
      <c r="E601" s="35" t="str">
        <f t="shared" si="70"/>
        <v/>
      </c>
      <c r="F601" s="36"/>
      <c r="G601" s="103" t="str">
        <f t="shared" si="72"/>
        <v/>
      </c>
      <c r="H601" s="36"/>
      <c r="I601" s="103" t="str">
        <f t="shared" si="73"/>
        <v/>
      </c>
      <c r="J601" s="36"/>
      <c r="K601" s="36"/>
      <c r="L601" s="36"/>
      <c r="M601" s="36"/>
      <c r="N601" s="57"/>
      <c r="P601" s="28" t="str">
        <f t="shared" si="71"/>
        <v/>
      </c>
      <c r="Q601" s="31"/>
      <c r="AA601" s="31"/>
      <c r="AB601" s="31"/>
    </row>
    <row r="602" spans="1:28" ht="15.95" hidden="1" customHeight="1" x14ac:dyDescent="0.15">
      <c r="A602" s="32"/>
      <c r="B602" s="33"/>
      <c r="C602" s="34"/>
      <c r="D602" s="34"/>
      <c r="E602" s="35" t="str">
        <f t="shared" si="70"/>
        <v/>
      </c>
      <c r="F602" s="36"/>
      <c r="G602" s="103" t="str">
        <f t="shared" si="72"/>
        <v/>
      </c>
      <c r="H602" s="36"/>
      <c r="I602" s="103" t="str">
        <f t="shared" si="73"/>
        <v/>
      </c>
      <c r="J602" s="36"/>
      <c r="K602" s="36"/>
      <c r="L602" s="36"/>
      <c r="M602" s="36"/>
      <c r="N602" s="57"/>
      <c r="P602" s="28" t="str">
        <f t="shared" si="71"/>
        <v/>
      </c>
      <c r="Q602" s="31"/>
      <c r="AA602" s="31"/>
      <c r="AB602" s="31"/>
    </row>
    <row r="603" spans="1:28" ht="15.95" hidden="1" customHeight="1" x14ac:dyDescent="0.15">
      <c r="A603" s="32"/>
      <c r="B603" s="33"/>
      <c r="C603" s="34"/>
      <c r="D603" s="34"/>
      <c r="E603" s="35" t="str">
        <f t="shared" si="70"/>
        <v/>
      </c>
      <c r="F603" s="36"/>
      <c r="G603" s="103" t="str">
        <f t="shared" si="72"/>
        <v/>
      </c>
      <c r="H603" s="36"/>
      <c r="I603" s="103" t="str">
        <f t="shared" si="73"/>
        <v/>
      </c>
      <c r="J603" s="36"/>
      <c r="K603" s="36"/>
      <c r="L603" s="36"/>
      <c r="M603" s="36"/>
      <c r="N603" s="57"/>
      <c r="P603" s="28" t="str">
        <f t="shared" si="71"/>
        <v/>
      </c>
      <c r="Q603" s="31"/>
      <c r="AA603" s="31"/>
      <c r="AB603" s="31"/>
    </row>
    <row r="604" spans="1:28" ht="15.95" hidden="1" customHeight="1" x14ac:dyDescent="0.15">
      <c r="A604" s="32"/>
      <c r="B604" s="33"/>
      <c r="C604" s="34"/>
      <c r="D604" s="34"/>
      <c r="E604" s="35" t="str">
        <f t="shared" si="70"/>
        <v/>
      </c>
      <c r="F604" s="36"/>
      <c r="G604" s="103" t="str">
        <f t="shared" si="72"/>
        <v/>
      </c>
      <c r="H604" s="36"/>
      <c r="I604" s="103" t="str">
        <f t="shared" si="73"/>
        <v/>
      </c>
      <c r="J604" s="36"/>
      <c r="K604" s="36"/>
      <c r="L604" s="36"/>
      <c r="M604" s="36"/>
      <c r="N604" s="57"/>
      <c r="P604" s="28" t="str">
        <f t="shared" si="71"/>
        <v/>
      </c>
      <c r="Q604" s="31"/>
      <c r="AA604" s="31"/>
      <c r="AB604" s="31"/>
    </row>
    <row r="605" spans="1:28" ht="15.95" hidden="1" customHeight="1" x14ac:dyDescent="0.15">
      <c r="A605" s="32"/>
      <c r="B605" s="33"/>
      <c r="C605" s="34"/>
      <c r="D605" s="34"/>
      <c r="E605" s="35" t="str">
        <f t="shared" si="70"/>
        <v/>
      </c>
      <c r="F605" s="36"/>
      <c r="G605" s="103" t="str">
        <f t="shared" si="72"/>
        <v/>
      </c>
      <c r="H605" s="36"/>
      <c r="I605" s="103" t="str">
        <f t="shared" si="73"/>
        <v/>
      </c>
      <c r="J605" s="36"/>
      <c r="K605" s="36"/>
      <c r="L605" s="36"/>
      <c r="M605" s="36"/>
      <c r="N605" s="57"/>
      <c r="P605" s="28" t="str">
        <f t="shared" si="71"/>
        <v/>
      </c>
      <c r="Q605" s="31"/>
      <c r="AA605" s="31"/>
      <c r="AB605" s="31"/>
    </row>
    <row r="606" spans="1:28" ht="15.95" hidden="1" customHeight="1" x14ac:dyDescent="0.15">
      <c r="A606" s="32"/>
      <c r="B606" s="33"/>
      <c r="C606" s="34"/>
      <c r="D606" s="34"/>
      <c r="E606" s="35" t="str">
        <f t="shared" si="70"/>
        <v/>
      </c>
      <c r="F606" s="36"/>
      <c r="G606" s="103" t="str">
        <f t="shared" si="72"/>
        <v/>
      </c>
      <c r="H606" s="36"/>
      <c r="I606" s="103" t="str">
        <f t="shared" si="73"/>
        <v/>
      </c>
      <c r="J606" s="36"/>
      <c r="K606" s="36"/>
      <c r="L606" s="36"/>
      <c r="M606" s="36"/>
      <c r="N606" s="57"/>
      <c r="P606" s="28" t="str">
        <f t="shared" si="71"/>
        <v/>
      </c>
      <c r="Q606" s="31"/>
      <c r="AA606" s="31"/>
      <c r="AB606" s="31"/>
    </row>
    <row r="607" spans="1:28" ht="15.95" hidden="1" customHeight="1" x14ac:dyDescent="0.15">
      <c r="A607" s="32"/>
      <c r="B607" s="33"/>
      <c r="C607" s="34"/>
      <c r="D607" s="34"/>
      <c r="E607" s="35" t="str">
        <f t="shared" si="70"/>
        <v/>
      </c>
      <c r="F607" s="36"/>
      <c r="G607" s="103" t="str">
        <f t="shared" si="72"/>
        <v/>
      </c>
      <c r="H607" s="36"/>
      <c r="I607" s="103" t="str">
        <f t="shared" si="73"/>
        <v/>
      </c>
      <c r="J607" s="36"/>
      <c r="K607" s="36"/>
      <c r="L607" s="36"/>
      <c r="M607" s="36"/>
      <c r="N607" s="57"/>
      <c r="P607" s="28" t="str">
        <f t="shared" si="71"/>
        <v/>
      </c>
      <c r="Q607" s="31"/>
      <c r="AA607" s="31"/>
      <c r="AB607" s="31"/>
    </row>
    <row r="608" spans="1:28" ht="15.95" hidden="1" customHeight="1" x14ac:dyDescent="0.15">
      <c r="A608" s="32"/>
      <c r="B608" s="33"/>
      <c r="C608" s="34"/>
      <c r="D608" s="34"/>
      <c r="E608" s="35" t="str">
        <f t="shared" si="70"/>
        <v/>
      </c>
      <c r="F608" s="36"/>
      <c r="G608" s="103" t="str">
        <f t="shared" si="72"/>
        <v/>
      </c>
      <c r="H608" s="36"/>
      <c r="I608" s="103" t="str">
        <f t="shared" si="73"/>
        <v/>
      </c>
      <c r="J608" s="36"/>
      <c r="K608" s="36"/>
      <c r="L608" s="36"/>
      <c r="M608" s="36"/>
      <c r="N608" s="57"/>
      <c r="P608" s="28" t="str">
        <f t="shared" si="71"/>
        <v/>
      </c>
      <c r="Q608" s="31"/>
      <c r="AA608" s="31"/>
      <c r="AB608" s="31"/>
    </row>
    <row r="609" spans="1:36" ht="15.95" hidden="1" customHeight="1" x14ac:dyDescent="0.15">
      <c r="A609" s="32"/>
      <c r="B609" s="33"/>
      <c r="C609" s="34"/>
      <c r="D609" s="34"/>
      <c r="E609" s="35" t="str">
        <f t="shared" si="70"/>
        <v/>
      </c>
      <c r="F609" s="36"/>
      <c r="G609" s="103" t="str">
        <f t="shared" si="72"/>
        <v/>
      </c>
      <c r="H609" s="36"/>
      <c r="I609" s="103" t="str">
        <f t="shared" si="73"/>
        <v/>
      </c>
      <c r="J609" s="36"/>
      <c r="K609" s="36"/>
      <c r="L609" s="36"/>
      <c r="M609" s="36"/>
      <c r="N609" s="57"/>
      <c r="P609" s="28" t="str">
        <f t="shared" si="71"/>
        <v/>
      </c>
      <c r="AA609" s="31"/>
      <c r="AB609" s="31"/>
    </row>
    <row r="610" spans="1:36" ht="15.95" hidden="1" customHeight="1" x14ac:dyDescent="0.15">
      <c r="A610" s="32"/>
      <c r="B610" s="33"/>
      <c r="C610" s="34"/>
      <c r="D610" s="34"/>
      <c r="E610" s="35" t="str">
        <f t="shared" si="70"/>
        <v/>
      </c>
      <c r="F610" s="36"/>
      <c r="G610" s="103" t="str">
        <f t="shared" si="72"/>
        <v/>
      </c>
      <c r="H610" s="36"/>
      <c r="I610" s="103" t="str">
        <f t="shared" si="73"/>
        <v/>
      </c>
      <c r="J610" s="36"/>
      <c r="K610" s="36"/>
      <c r="L610" s="36"/>
      <c r="M610" s="36"/>
      <c r="N610" s="57"/>
      <c r="P610" s="28" t="str">
        <f t="shared" si="71"/>
        <v/>
      </c>
    </row>
    <row r="611" spans="1:36" ht="15.95" hidden="1" customHeight="1" x14ac:dyDescent="0.15">
      <c r="A611" s="32"/>
      <c r="B611" s="33"/>
      <c r="C611" s="34"/>
      <c r="D611" s="34"/>
      <c r="E611" s="35" t="str">
        <f t="shared" si="70"/>
        <v/>
      </c>
      <c r="F611" s="36"/>
      <c r="G611" s="103" t="str">
        <f t="shared" si="72"/>
        <v/>
      </c>
      <c r="H611" s="36"/>
      <c r="I611" s="103" t="str">
        <f t="shared" si="73"/>
        <v/>
      </c>
      <c r="J611" s="36"/>
      <c r="K611" s="36"/>
      <c r="L611" s="36"/>
      <c r="M611" s="36"/>
      <c r="N611" s="57"/>
      <c r="P611" s="28" t="str">
        <f t="shared" si="71"/>
        <v/>
      </c>
    </row>
    <row r="612" spans="1:36" ht="15.95" hidden="1" customHeight="1" x14ac:dyDescent="0.15">
      <c r="A612" s="32"/>
      <c r="B612" s="33"/>
      <c r="C612" s="34"/>
      <c r="D612" s="34"/>
      <c r="E612" s="35" t="str">
        <f t="shared" si="70"/>
        <v/>
      </c>
      <c r="F612" s="36"/>
      <c r="G612" s="103" t="str">
        <f t="shared" si="72"/>
        <v/>
      </c>
      <c r="H612" s="36"/>
      <c r="I612" s="103" t="str">
        <f t="shared" si="73"/>
        <v/>
      </c>
      <c r="J612" s="36"/>
      <c r="K612" s="36"/>
      <c r="L612" s="36"/>
      <c r="M612" s="36"/>
      <c r="N612" s="57"/>
      <c r="P612" s="28" t="str">
        <f t="shared" si="71"/>
        <v/>
      </c>
    </row>
    <row r="613" spans="1:36" ht="15.95" hidden="1" customHeight="1" x14ac:dyDescent="0.15">
      <c r="A613" s="32"/>
      <c r="B613" s="33"/>
      <c r="C613" s="34"/>
      <c r="D613" s="34"/>
      <c r="E613" s="35" t="str">
        <f t="shared" si="70"/>
        <v/>
      </c>
      <c r="F613" s="36"/>
      <c r="G613" s="103" t="str">
        <f t="shared" si="72"/>
        <v/>
      </c>
      <c r="H613" s="36"/>
      <c r="I613" s="103" t="str">
        <f t="shared" si="73"/>
        <v/>
      </c>
      <c r="J613" s="36"/>
      <c r="K613" s="36"/>
      <c r="L613" s="36"/>
      <c r="M613" s="36"/>
      <c r="N613" s="57"/>
      <c r="P613" s="28" t="str">
        <f t="shared" si="71"/>
        <v/>
      </c>
    </row>
    <row r="614" spans="1:36" ht="15.95" hidden="1" customHeight="1" x14ac:dyDescent="0.15">
      <c r="A614" s="32"/>
      <c r="B614" s="33"/>
      <c r="C614" s="34"/>
      <c r="D614" s="34"/>
      <c r="E614" s="35" t="str">
        <f t="shared" si="70"/>
        <v/>
      </c>
      <c r="F614" s="36"/>
      <c r="G614" s="103" t="str">
        <f t="shared" si="72"/>
        <v/>
      </c>
      <c r="H614" s="36"/>
      <c r="I614" s="103" t="str">
        <f t="shared" si="73"/>
        <v/>
      </c>
      <c r="J614" s="36"/>
      <c r="K614" s="36"/>
      <c r="L614" s="36"/>
      <c r="M614" s="36"/>
      <c r="N614" s="57"/>
      <c r="P614" s="28" t="str">
        <f t="shared" si="71"/>
        <v/>
      </c>
    </row>
    <row r="615" spans="1:36" ht="15.95" hidden="1" customHeight="1" x14ac:dyDescent="0.15">
      <c r="A615" s="32"/>
      <c r="B615" s="33"/>
      <c r="C615" s="34"/>
      <c r="D615" s="34"/>
      <c r="E615" s="35" t="str">
        <f t="shared" si="70"/>
        <v/>
      </c>
      <c r="F615" s="36"/>
      <c r="G615" s="103" t="str">
        <f t="shared" si="72"/>
        <v/>
      </c>
      <c r="H615" s="36"/>
      <c r="I615" s="103" t="str">
        <f t="shared" si="73"/>
        <v/>
      </c>
      <c r="J615" s="36"/>
      <c r="K615" s="36"/>
      <c r="L615" s="36"/>
      <c r="M615" s="36"/>
      <c r="N615" s="57"/>
      <c r="P615" s="28" t="str">
        <f t="shared" si="71"/>
        <v/>
      </c>
    </row>
    <row r="616" spans="1:36" ht="15.95" hidden="1" customHeight="1" x14ac:dyDescent="0.15">
      <c r="A616" s="32"/>
      <c r="B616" s="33"/>
      <c r="C616" s="34"/>
      <c r="D616" s="34"/>
      <c r="E616" s="35" t="str">
        <f t="shared" si="70"/>
        <v/>
      </c>
      <c r="F616" s="36"/>
      <c r="G616" s="103" t="str">
        <f t="shared" si="72"/>
        <v/>
      </c>
      <c r="H616" s="36"/>
      <c r="I616" s="103" t="str">
        <f t="shared" si="73"/>
        <v/>
      </c>
      <c r="J616" s="36"/>
      <c r="K616" s="36"/>
      <c r="L616" s="36"/>
      <c r="M616" s="36"/>
      <c r="N616" s="57"/>
      <c r="P616" s="28" t="str">
        <f t="shared" si="71"/>
        <v/>
      </c>
    </row>
    <row r="617" spans="1:36" ht="15.95" hidden="1" customHeight="1" x14ac:dyDescent="0.15">
      <c r="A617" s="32"/>
      <c r="B617" s="33"/>
      <c r="C617" s="34"/>
      <c r="D617" s="34"/>
      <c r="E617" s="35" t="str">
        <f t="shared" si="70"/>
        <v/>
      </c>
      <c r="F617" s="36"/>
      <c r="G617" s="103" t="str">
        <f t="shared" si="72"/>
        <v/>
      </c>
      <c r="H617" s="36"/>
      <c r="I617" s="103" t="str">
        <f t="shared" si="73"/>
        <v/>
      </c>
      <c r="J617" s="36"/>
      <c r="K617" s="36"/>
      <c r="L617" s="36"/>
      <c r="M617" s="36"/>
      <c r="N617" s="57"/>
      <c r="P617" s="28" t="str">
        <f t="shared" si="71"/>
        <v/>
      </c>
    </row>
    <row r="618" spans="1:36" ht="15.95" hidden="1" customHeight="1" x14ac:dyDescent="0.15">
      <c r="A618" s="32"/>
      <c r="B618" s="33"/>
      <c r="C618" s="34"/>
      <c r="D618" s="34"/>
      <c r="E618" s="35" t="str">
        <f t="shared" si="70"/>
        <v/>
      </c>
      <c r="F618" s="36"/>
      <c r="G618" s="103" t="str">
        <f t="shared" si="72"/>
        <v/>
      </c>
      <c r="H618" s="36"/>
      <c r="I618" s="103" t="str">
        <f t="shared" si="73"/>
        <v/>
      </c>
      <c r="J618" s="36"/>
      <c r="K618" s="36"/>
      <c r="L618" s="36"/>
      <c r="M618" s="36"/>
      <c r="N618" s="57"/>
      <c r="P618" s="28" t="str">
        <f t="shared" si="71"/>
        <v/>
      </c>
    </row>
    <row r="619" spans="1:36" ht="15.95" hidden="1" customHeight="1" x14ac:dyDescent="0.15">
      <c r="A619" s="32"/>
      <c r="B619" s="33"/>
      <c r="C619" s="34"/>
      <c r="D619" s="34"/>
      <c r="E619" s="35" t="str">
        <f>IF(B619="","",E618+D619-C619)</f>
        <v/>
      </c>
      <c r="F619" s="36"/>
      <c r="G619" s="103" t="str">
        <f t="shared" si="72"/>
        <v/>
      </c>
      <c r="H619" s="36"/>
      <c r="I619" s="103" t="str">
        <f t="shared" si="73"/>
        <v/>
      </c>
      <c r="J619" s="36"/>
      <c r="K619" s="36"/>
      <c r="L619" s="36"/>
      <c r="M619" s="36"/>
      <c r="N619" s="57"/>
      <c r="P619" s="28" t="str">
        <f>IF(B619="","",IF(J619="","",C619-(J619*K619)))</f>
        <v/>
      </c>
    </row>
    <row r="620" spans="1:36" ht="15.95" hidden="1" customHeight="1" x14ac:dyDescent="0.15">
      <c r="A620" s="32"/>
      <c r="B620" s="33"/>
      <c r="C620" s="34"/>
      <c r="D620" s="34"/>
      <c r="E620" s="35" t="str">
        <f>IF(B620="","",E619+D620-C620)</f>
        <v/>
      </c>
      <c r="F620" s="36"/>
      <c r="G620" s="103" t="str">
        <f t="shared" si="72"/>
        <v/>
      </c>
      <c r="H620" s="36"/>
      <c r="I620" s="103" t="str">
        <f t="shared" si="73"/>
        <v/>
      </c>
      <c r="J620" s="36"/>
      <c r="K620" s="36"/>
      <c r="L620" s="36"/>
      <c r="M620" s="36"/>
      <c r="N620" s="57"/>
      <c r="P620" s="28" t="str">
        <f>IF(B620="","",IF(J620="","",C620-(J620*K620)))</f>
        <v/>
      </c>
    </row>
    <row r="621" spans="1:36" ht="15.95" hidden="1" customHeight="1" x14ac:dyDescent="0.15">
      <c r="A621" s="32"/>
      <c r="B621" s="33"/>
      <c r="C621" s="34"/>
      <c r="D621" s="34"/>
      <c r="E621" s="35" t="str">
        <f>IF(B621="","",E620+D621-C621)</f>
        <v/>
      </c>
      <c r="F621" s="36"/>
      <c r="G621" s="103" t="str">
        <f t="shared" si="72"/>
        <v/>
      </c>
      <c r="H621" s="36"/>
      <c r="I621" s="103" t="str">
        <f t="shared" si="73"/>
        <v/>
      </c>
      <c r="J621" s="36"/>
      <c r="K621" s="36"/>
      <c r="L621" s="36"/>
      <c r="M621" s="36"/>
      <c r="N621" s="57"/>
      <c r="P621" s="28" t="str">
        <f>IF(B621="","",IF(J621="","",C621-(J621*K621)))</f>
        <v/>
      </c>
    </row>
    <row r="622" spans="1:36" ht="15.95" hidden="1" customHeight="1" x14ac:dyDescent="0.15">
      <c r="A622" s="32"/>
      <c r="B622" s="33"/>
      <c r="C622" s="34"/>
      <c r="D622" s="34"/>
      <c r="E622" s="35" t="str">
        <f>IF(B622="","",E621+D622-C622)</f>
        <v/>
      </c>
      <c r="F622" s="36"/>
      <c r="G622" s="103" t="str">
        <f t="shared" si="72"/>
        <v/>
      </c>
      <c r="H622" s="36"/>
      <c r="I622" s="103" t="str">
        <f t="shared" si="73"/>
        <v/>
      </c>
      <c r="J622" s="36"/>
      <c r="K622" s="36"/>
      <c r="L622" s="36"/>
      <c r="M622" s="36"/>
      <c r="N622" s="57"/>
      <c r="P622" s="28" t="str">
        <f>IF(B622="","",IF(J622="","",C622-(J622*K622)))</f>
        <v/>
      </c>
    </row>
    <row r="623" spans="1:36" s="27" customFormat="1" ht="15.95" customHeight="1" x14ac:dyDescent="0.15">
      <c r="A623" s="32"/>
      <c r="B623" s="59"/>
      <c r="C623" s="35"/>
      <c r="D623" s="35"/>
      <c r="E623" s="35"/>
      <c r="F623" s="60"/>
      <c r="G623" s="103" t="str">
        <f t="shared" si="72"/>
        <v/>
      </c>
      <c r="H623" s="60"/>
      <c r="I623" s="103" t="str">
        <f t="shared" si="73"/>
        <v/>
      </c>
      <c r="J623" s="60"/>
      <c r="K623" s="60"/>
      <c r="L623" s="60"/>
      <c r="M623" s="60"/>
      <c r="N623" s="60"/>
      <c r="P623" s="28"/>
      <c r="Y623" s="29"/>
      <c r="AC623" s="31"/>
      <c r="AD623" s="121"/>
      <c r="AE623" s="31"/>
      <c r="AF623" s="31"/>
      <c r="AG623" s="31"/>
      <c r="AH623" s="31"/>
      <c r="AI623" s="31"/>
      <c r="AJ623" s="31"/>
    </row>
    <row r="624" spans="1:36" s="27" customFormat="1" ht="15.95" customHeight="1" x14ac:dyDescent="0.15">
      <c r="A624" s="32"/>
      <c r="B624" s="59"/>
      <c r="C624" s="35">
        <f>SUM(C2:C623)</f>
        <v>0</v>
      </c>
      <c r="D624" s="35">
        <f>SUM(D2:D623)</f>
        <v>0</v>
      </c>
      <c r="E624" s="35"/>
      <c r="F624" s="60"/>
      <c r="G624" s="60"/>
      <c r="H624" s="60"/>
      <c r="I624" s="60"/>
      <c r="J624" s="60"/>
      <c r="K624" s="60"/>
      <c r="L624" s="60"/>
      <c r="M624" s="60"/>
      <c r="N624" s="61">
        <f>D624-C624</f>
        <v>0</v>
      </c>
      <c r="P624" s="28"/>
      <c r="Y624" s="29"/>
      <c r="AC624" s="31"/>
      <c r="AD624" s="121"/>
      <c r="AE624" s="31"/>
      <c r="AF624" s="31"/>
      <c r="AG624" s="31"/>
      <c r="AH624" s="31"/>
      <c r="AI624" s="31"/>
      <c r="AJ624" s="31"/>
    </row>
    <row r="625" spans="2:36" s="27" customFormat="1" ht="23.1" customHeight="1" x14ac:dyDescent="0.15">
      <c r="B625" s="51"/>
      <c r="C625" s="30"/>
      <c r="D625" s="30"/>
      <c r="E625" s="30"/>
      <c r="N625" s="62"/>
      <c r="P625" s="28"/>
      <c r="Y625" s="29"/>
      <c r="AC625" s="31"/>
      <c r="AD625" s="121"/>
      <c r="AE625" s="31"/>
      <c r="AF625" s="31"/>
      <c r="AG625" s="31"/>
      <c r="AH625" s="31"/>
      <c r="AI625" s="31"/>
      <c r="AJ625" s="31"/>
    </row>
    <row r="626" spans="2:36" s="27" customFormat="1" ht="23.1" customHeight="1" x14ac:dyDescent="0.15">
      <c r="B626" s="51"/>
      <c r="C626" s="30"/>
      <c r="D626" s="30"/>
      <c r="E626" s="30"/>
      <c r="N626" s="62"/>
      <c r="P626" s="28"/>
      <c r="Y626" s="29"/>
      <c r="AC626" s="31"/>
      <c r="AD626" s="121"/>
      <c r="AE626" s="31"/>
      <c r="AF626" s="31"/>
      <c r="AG626" s="31"/>
      <c r="AH626" s="31"/>
      <c r="AI626" s="31"/>
      <c r="AJ626" s="31"/>
    </row>
    <row r="627" spans="2:36" s="27" customFormat="1" ht="23.1" customHeight="1" x14ac:dyDescent="0.15">
      <c r="B627" s="51"/>
      <c r="C627" s="30"/>
      <c r="D627" s="30"/>
      <c r="E627" s="30"/>
      <c r="N627" s="62"/>
      <c r="P627" s="28"/>
      <c r="Y627" s="29"/>
      <c r="AC627" s="31"/>
      <c r="AD627" s="121"/>
      <c r="AE627" s="31"/>
      <c r="AF627" s="31"/>
      <c r="AG627" s="31"/>
      <c r="AH627" s="31"/>
      <c r="AI627" s="31"/>
      <c r="AJ627" s="31"/>
    </row>
    <row r="628" spans="2:36" s="27" customFormat="1" ht="23.1" customHeight="1" x14ac:dyDescent="0.15">
      <c r="B628" s="51"/>
      <c r="C628" s="30"/>
      <c r="D628" s="30"/>
      <c r="E628" s="30"/>
      <c r="N628" s="62"/>
      <c r="P628" s="28"/>
      <c r="Y628" s="29"/>
      <c r="AC628" s="31"/>
      <c r="AD628" s="121"/>
      <c r="AE628" s="31"/>
      <c r="AF628" s="31"/>
      <c r="AG628" s="31"/>
      <c r="AH628" s="31"/>
      <c r="AI628" s="31"/>
      <c r="AJ628" s="31"/>
    </row>
    <row r="629" spans="2:36" s="27" customFormat="1" ht="23.1" customHeight="1" x14ac:dyDescent="0.15">
      <c r="B629" s="51"/>
      <c r="C629" s="30"/>
      <c r="D629" s="30"/>
      <c r="E629" s="30"/>
      <c r="N629" s="62"/>
      <c r="P629" s="28"/>
      <c r="Y629" s="29"/>
      <c r="AC629" s="31"/>
      <c r="AD629" s="121"/>
      <c r="AE629" s="31"/>
      <c r="AF629" s="31"/>
      <c r="AG629" s="31"/>
      <c r="AH629" s="31"/>
      <c r="AI629" s="31"/>
      <c r="AJ629" s="31"/>
    </row>
    <row r="630" spans="2:36" s="27" customFormat="1" ht="23.1" customHeight="1" x14ac:dyDescent="0.15">
      <c r="B630" s="51"/>
      <c r="C630" s="30"/>
      <c r="D630" s="30"/>
      <c r="E630" s="30"/>
      <c r="N630" s="62"/>
      <c r="P630" s="28"/>
      <c r="Y630" s="29"/>
      <c r="AC630" s="31"/>
      <c r="AD630" s="121"/>
      <c r="AE630" s="31"/>
      <c r="AF630" s="31"/>
      <c r="AG630" s="31"/>
      <c r="AH630" s="31"/>
      <c r="AI630" s="31"/>
      <c r="AJ630" s="31"/>
    </row>
    <row r="631" spans="2:36" s="27" customFormat="1" ht="23.1" customHeight="1" x14ac:dyDescent="0.15">
      <c r="B631" s="51"/>
      <c r="C631" s="30"/>
      <c r="D631" s="30"/>
      <c r="E631" s="30"/>
      <c r="N631" s="62"/>
      <c r="P631" s="28"/>
      <c r="Y631" s="29"/>
      <c r="AC631" s="31"/>
      <c r="AD631" s="121"/>
      <c r="AE631" s="31"/>
      <c r="AF631" s="31"/>
      <c r="AG631" s="31"/>
      <c r="AH631" s="31"/>
      <c r="AI631" s="31"/>
      <c r="AJ631" s="31"/>
    </row>
    <row r="632" spans="2:36" s="27" customFormat="1" ht="23.1" customHeight="1" x14ac:dyDescent="0.15">
      <c r="B632" s="51"/>
      <c r="C632" s="30"/>
      <c r="D632" s="30"/>
      <c r="E632" s="30"/>
      <c r="N632" s="62"/>
      <c r="P632" s="28"/>
      <c r="Y632" s="29"/>
      <c r="AC632" s="31"/>
      <c r="AD632" s="121"/>
      <c r="AE632" s="31"/>
      <c r="AF632" s="31"/>
      <c r="AG632" s="31"/>
      <c r="AH632" s="31"/>
      <c r="AI632" s="31"/>
      <c r="AJ632" s="31"/>
    </row>
    <row r="633" spans="2:36" s="27" customFormat="1" ht="23.1" customHeight="1" x14ac:dyDescent="0.15">
      <c r="B633" s="51"/>
      <c r="C633" s="30"/>
      <c r="D633" s="30"/>
      <c r="E633" s="30"/>
      <c r="N633" s="62"/>
      <c r="P633" s="28"/>
      <c r="Y633" s="29"/>
      <c r="AC633" s="31"/>
      <c r="AD633" s="121"/>
      <c r="AE633" s="31"/>
      <c r="AF633" s="31"/>
      <c r="AG633" s="31"/>
      <c r="AH633" s="31"/>
      <c r="AI633" s="31"/>
      <c r="AJ633" s="31"/>
    </row>
    <row r="634" spans="2:36" s="27" customFormat="1" ht="23.1" customHeight="1" x14ac:dyDescent="0.15">
      <c r="B634" s="51"/>
      <c r="C634" s="30"/>
      <c r="D634" s="30"/>
      <c r="E634" s="30"/>
      <c r="N634" s="62"/>
      <c r="P634" s="28"/>
      <c r="Y634" s="29"/>
      <c r="AC634" s="31"/>
      <c r="AD634" s="121"/>
      <c r="AE634" s="31"/>
      <c r="AF634" s="31"/>
      <c r="AG634" s="31"/>
      <c r="AH634" s="31"/>
      <c r="AI634" s="31"/>
      <c r="AJ634" s="31"/>
    </row>
    <row r="635" spans="2:36" s="27" customFormat="1" ht="23.1" customHeight="1" x14ac:dyDescent="0.15">
      <c r="B635" s="51"/>
      <c r="C635" s="30"/>
      <c r="D635" s="30"/>
      <c r="E635" s="30"/>
      <c r="N635" s="62"/>
      <c r="P635" s="28"/>
      <c r="Y635" s="29"/>
      <c r="AC635" s="31"/>
      <c r="AD635" s="121"/>
      <c r="AE635" s="31"/>
      <c r="AF635" s="31"/>
      <c r="AG635" s="31"/>
      <c r="AH635" s="31"/>
      <c r="AI635" s="31"/>
      <c r="AJ635" s="31"/>
    </row>
    <row r="636" spans="2:36" s="27" customFormat="1" ht="23.1" customHeight="1" x14ac:dyDescent="0.15">
      <c r="B636" s="51"/>
      <c r="C636" s="30"/>
      <c r="D636" s="30"/>
      <c r="E636" s="30"/>
      <c r="N636" s="62"/>
      <c r="P636" s="28"/>
      <c r="Y636" s="29"/>
      <c r="AC636" s="31"/>
      <c r="AD636" s="121"/>
      <c r="AE636" s="31"/>
      <c r="AF636" s="31"/>
      <c r="AG636" s="31"/>
      <c r="AH636" s="31"/>
      <c r="AI636" s="31"/>
      <c r="AJ636" s="31"/>
    </row>
    <row r="1544" spans="19:22" x14ac:dyDescent="0.15">
      <c r="S1544" s="51"/>
      <c r="T1544" s="30"/>
      <c r="U1544" s="30"/>
      <c r="V1544" s="30"/>
    </row>
    <row r="1545" spans="19:22" x14ac:dyDescent="0.15">
      <c r="S1545" s="51"/>
      <c r="T1545" s="30"/>
      <c r="U1545" s="30"/>
      <c r="V1545" s="30"/>
    </row>
    <row r="1546" spans="19:22" x14ac:dyDescent="0.15">
      <c r="S1546" s="51"/>
      <c r="T1546" s="30"/>
      <c r="U1546" s="30"/>
      <c r="V1546" s="30"/>
    </row>
    <row r="1547" spans="19:22" x14ac:dyDescent="0.15">
      <c r="S1547" s="51"/>
      <c r="T1547" s="30"/>
      <c r="U1547" s="30"/>
      <c r="V1547" s="30"/>
    </row>
    <row r="1548" spans="19:22" x14ac:dyDescent="0.15">
      <c r="S1548" s="51"/>
      <c r="T1548" s="30"/>
      <c r="U1548" s="30"/>
      <c r="V1548" s="30"/>
    </row>
    <row r="1549" spans="19:22" x14ac:dyDescent="0.15">
      <c r="S1549" s="51"/>
      <c r="T1549" s="30"/>
      <c r="U1549" s="30"/>
      <c r="V1549" s="30"/>
    </row>
    <row r="1550" spans="19:22" x14ac:dyDescent="0.15">
      <c r="S1550" s="51"/>
      <c r="T1550" s="30"/>
      <c r="U1550" s="30"/>
      <c r="V1550" s="30"/>
    </row>
    <row r="1551" spans="19:22" x14ac:dyDescent="0.15">
      <c r="S1551" s="51"/>
      <c r="T1551" s="30"/>
      <c r="U1551" s="30"/>
      <c r="V1551" s="30"/>
    </row>
    <row r="1552" spans="19:22" x14ac:dyDescent="0.15">
      <c r="S1552" s="51"/>
      <c r="T1552" s="30"/>
      <c r="U1552" s="30"/>
      <c r="V1552" s="30"/>
    </row>
    <row r="1553" spans="19:22" x14ac:dyDescent="0.15">
      <c r="S1553" s="51"/>
      <c r="T1553" s="30"/>
      <c r="U1553" s="30"/>
      <c r="V1553" s="30"/>
    </row>
  </sheetData>
  <sheetProtection algorithmName="SHA-512" hashValue="j41XUgIfcfsPzFm4ifEgs6I9efuQ6wIARsZSgYl2Y4zhmx4gIDsvBznwx40l2qp0N/XHw0XDZ7rn6Qgm67CfiA==" saltValue="SgBi4tPOg1hpK7vk0NhYEQ==" spinCount="100000" sheet="1" autoFilter="0"/>
  <autoFilter ref="A1:N624" xr:uid="{00000000-0009-0000-0000-000001000000}"/>
  <mergeCells count="6">
    <mergeCell ref="R63:S63"/>
    <mergeCell ref="R20:S20"/>
    <mergeCell ref="R57:S57"/>
    <mergeCell ref="R60:S60"/>
    <mergeCell ref="R61:S61"/>
    <mergeCell ref="R62:S62"/>
  </mergeCells>
  <phoneticPr fontId="3"/>
  <conditionalFormatting sqref="P2:P622">
    <cfRule type="cellIs" dxfId="8" priority="1" stopIfTrue="1" operator="lessThan">
      <formula>0</formula>
    </cfRule>
    <cfRule type="cellIs" dxfId="7" priority="2" stopIfTrue="1" operator="greaterThan">
      <formula>0</formula>
    </cfRule>
    <cfRule type="cellIs" dxfId="6" priority="3" stopIfTrue="1" operator="equal">
      <formula>0</formula>
    </cfRule>
  </conditionalFormatting>
  <dataValidations count="2">
    <dataValidation imeMode="off" allowBlank="1" showInputMessage="1" showErrorMessage="1" sqref="A2:K624" xr:uid="{00000000-0002-0000-0100-000000000000}"/>
    <dataValidation imeMode="hiragana" allowBlank="1" showInputMessage="1" showErrorMessage="1" sqref="A1:K1 M2:M622 N1:N1048576" xr:uid="{00000000-0002-0000-0100-000001000000}"/>
  </dataValidations>
  <printOptions horizontalCentered="1"/>
  <pageMargins left="0.59055118110236227" right="0.39370078740157483" top="0.78740157480314965" bottom="0.62992125984251968" header="0.47244094488188981" footer="0.31496062992125984"/>
  <pageSetup paperSize="9" scale="90" orientation="portrait" horizontalDpi="300" verticalDpi="300" r:id="rId1"/>
  <headerFooter alignWithMargins="0">
    <oddHeader>&amp;L&amp;"ＭＳ ゴシック,標準"&amp;10事業Ｎｏ：　　　事業名：
（現金）
&amp;R&amp;"ＭＳ ゴシック,標準"2025年度</oddHeader>
    <oddFooter>&amp;C&amp;10― &amp;P ―</oddFooter>
  </headerFooter>
  <rowBreaks count="3" manualBreakCount="3">
    <brk id="56" max="13" man="1"/>
    <brk id="111" max="13" man="1"/>
    <brk id="166" max="13" man="1"/>
  </rowBreaks>
  <ignoredErrors>
    <ignoredError sqref="H202:H622 G2 H24:H201 I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1226-3CC4-4652-AC36-91DBDEE90C2C}">
  <dimension ref="A1:R52"/>
  <sheetViews>
    <sheetView view="pageBreakPreview" topLeftCell="B1" zoomScaleNormal="100" zoomScaleSheetLayoutView="100" workbookViewId="0">
      <selection activeCell="Q48" sqref="Q48"/>
    </sheetView>
  </sheetViews>
  <sheetFormatPr defaultRowHeight="13.5" x14ac:dyDescent="0.15"/>
  <cols>
    <col min="2" max="2" width="12.25" bestFit="1" customWidth="1"/>
    <col min="6" max="6" width="9" style="107"/>
    <col min="13" max="13" width="13.875" bestFit="1" customWidth="1"/>
  </cols>
  <sheetData>
    <row r="1" spans="1:18" ht="27.6" customHeight="1" x14ac:dyDescent="0.15">
      <c r="A1" s="64" t="s">
        <v>85</v>
      </c>
      <c r="B1" s="64" t="s">
        <v>86</v>
      </c>
      <c r="C1" s="65" t="s">
        <v>87</v>
      </c>
      <c r="D1" s="137" t="s">
        <v>86</v>
      </c>
      <c r="E1" s="137"/>
      <c r="F1" s="122"/>
      <c r="G1" s="123" t="s">
        <v>88</v>
      </c>
      <c r="H1" s="124" t="s">
        <v>89</v>
      </c>
      <c r="I1" s="123" t="s">
        <v>90</v>
      </c>
      <c r="L1" s="64" t="s">
        <v>85</v>
      </c>
      <c r="M1" s="64" t="s">
        <v>86</v>
      </c>
      <c r="N1" s="65" t="s">
        <v>87</v>
      </c>
      <c r="O1" s="137" t="s">
        <v>86</v>
      </c>
      <c r="P1" s="137"/>
      <c r="Q1" s="125" t="s">
        <v>91</v>
      </c>
      <c r="R1" s="125" t="s">
        <v>92</v>
      </c>
    </row>
    <row r="2" spans="1:18" x14ac:dyDescent="0.15">
      <c r="A2" s="67">
        <v>11</v>
      </c>
      <c r="B2" s="67" t="s">
        <v>93</v>
      </c>
      <c r="C2" s="68"/>
      <c r="D2" s="138"/>
      <c r="E2" s="138"/>
      <c r="F2" s="126" t="str">
        <f>A2&amp;C2</f>
        <v>11</v>
      </c>
      <c r="G2">
        <v>1</v>
      </c>
      <c r="L2" s="67">
        <v>11</v>
      </c>
      <c r="M2" s="67" t="s">
        <v>93</v>
      </c>
      <c r="N2" s="68"/>
      <c r="O2" s="138"/>
      <c r="P2" s="138"/>
      <c r="Q2" s="127">
        <v>4129</v>
      </c>
      <c r="R2" s="127"/>
    </row>
    <row r="3" spans="1:18" x14ac:dyDescent="0.15">
      <c r="A3" s="67">
        <v>12</v>
      </c>
      <c r="B3" s="67" t="s">
        <v>94</v>
      </c>
      <c r="C3" s="68">
        <v>121</v>
      </c>
      <c r="D3" s="138" t="s">
        <v>95</v>
      </c>
      <c r="E3" s="138"/>
      <c r="F3" s="126" t="str">
        <f t="shared" ref="F3:F52" si="0">A3&amp;C3</f>
        <v>12121</v>
      </c>
      <c r="G3">
        <v>99</v>
      </c>
      <c r="L3" s="67">
        <v>12</v>
      </c>
      <c r="M3" s="67" t="s">
        <v>94</v>
      </c>
      <c r="N3" s="68">
        <v>121</v>
      </c>
      <c r="O3" s="138" t="s">
        <v>95</v>
      </c>
      <c r="P3" s="138"/>
      <c r="Q3" s="127">
        <v>4131</v>
      </c>
      <c r="R3" s="127"/>
    </row>
    <row r="4" spans="1:18" x14ac:dyDescent="0.15">
      <c r="A4" s="67"/>
      <c r="B4" s="67"/>
      <c r="C4" s="68">
        <v>122</v>
      </c>
      <c r="D4" s="139" t="s">
        <v>96</v>
      </c>
      <c r="E4" s="140"/>
      <c r="F4" s="126" t="str">
        <f t="shared" si="0"/>
        <v>122</v>
      </c>
      <c r="G4">
        <v>99</v>
      </c>
      <c r="L4" s="67">
        <v>12</v>
      </c>
      <c r="M4" s="67" t="s">
        <v>94</v>
      </c>
      <c r="N4" s="68">
        <v>122</v>
      </c>
      <c r="O4" s="139" t="s">
        <v>96</v>
      </c>
      <c r="P4" s="140"/>
      <c r="Q4" s="127">
        <v>4132</v>
      </c>
      <c r="R4" s="127"/>
    </row>
    <row r="5" spans="1:18" x14ac:dyDescent="0.15">
      <c r="A5" s="67">
        <v>13</v>
      </c>
      <c r="B5" s="67" t="s">
        <v>97</v>
      </c>
      <c r="C5" s="68"/>
      <c r="D5" s="138"/>
      <c r="E5" s="138"/>
      <c r="F5" s="126" t="str">
        <f t="shared" si="0"/>
        <v>13</v>
      </c>
      <c r="G5">
        <v>1</v>
      </c>
      <c r="L5" s="67">
        <v>13</v>
      </c>
      <c r="M5" s="67" t="s">
        <v>97</v>
      </c>
      <c r="N5" s="68"/>
      <c r="O5" s="138"/>
      <c r="P5" s="138"/>
      <c r="Q5" s="127">
        <v>4134</v>
      </c>
      <c r="R5" s="127"/>
    </row>
    <row r="6" spans="1:18" x14ac:dyDescent="0.15">
      <c r="A6" s="67">
        <v>14</v>
      </c>
      <c r="B6" s="67" t="s">
        <v>98</v>
      </c>
      <c r="C6" s="68"/>
      <c r="D6" s="139"/>
      <c r="E6" s="140"/>
      <c r="F6" s="126" t="str">
        <f t="shared" si="0"/>
        <v>14</v>
      </c>
      <c r="G6">
        <v>1</v>
      </c>
      <c r="L6" s="67">
        <v>14</v>
      </c>
      <c r="M6" s="67" t="s">
        <v>98</v>
      </c>
      <c r="N6" s="68"/>
      <c r="O6" s="139"/>
      <c r="P6" s="140"/>
      <c r="Q6" s="127">
        <v>4133</v>
      </c>
      <c r="R6" s="127"/>
    </row>
    <row r="7" spans="1:18" x14ac:dyDescent="0.15">
      <c r="A7" s="67">
        <v>15</v>
      </c>
      <c r="B7" s="67" t="s">
        <v>99</v>
      </c>
      <c r="C7" s="68">
        <v>151</v>
      </c>
      <c r="D7" s="139" t="s">
        <v>100</v>
      </c>
      <c r="E7" s="140"/>
      <c r="F7" s="126" t="str">
        <f t="shared" si="0"/>
        <v>15151</v>
      </c>
      <c r="G7">
        <v>99</v>
      </c>
      <c r="L7" s="67">
        <v>15</v>
      </c>
      <c r="M7" s="67" t="s">
        <v>99</v>
      </c>
      <c r="N7" s="68">
        <v>151</v>
      </c>
      <c r="O7" s="141" t="s">
        <v>100</v>
      </c>
      <c r="P7" s="142"/>
      <c r="Q7" s="127">
        <v>4178</v>
      </c>
      <c r="R7" s="127"/>
    </row>
    <row r="8" spans="1:18" x14ac:dyDescent="0.15">
      <c r="A8" s="67"/>
      <c r="B8" s="67"/>
      <c r="C8" s="68">
        <v>152</v>
      </c>
      <c r="D8" s="139" t="s">
        <v>101</v>
      </c>
      <c r="E8" s="140"/>
      <c r="F8" s="126" t="str">
        <f t="shared" si="0"/>
        <v>152</v>
      </c>
      <c r="G8">
        <v>99</v>
      </c>
      <c r="L8" s="67">
        <v>15</v>
      </c>
      <c r="M8" s="67" t="s">
        <v>99</v>
      </c>
      <c r="N8" s="68">
        <v>152</v>
      </c>
      <c r="O8" s="141" t="s">
        <v>101</v>
      </c>
      <c r="P8" s="142"/>
      <c r="Q8" s="127">
        <v>4171</v>
      </c>
      <c r="R8" s="127"/>
    </row>
    <row r="9" spans="1:18" x14ac:dyDescent="0.15">
      <c r="A9" s="67"/>
      <c r="B9" s="67"/>
      <c r="C9" s="68">
        <v>153</v>
      </c>
      <c r="D9" s="139" t="s">
        <v>102</v>
      </c>
      <c r="E9" s="140"/>
      <c r="F9" s="126" t="str">
        <f t="shared" si="0"/>
        <v>153</v>
      </c>
      <c r="G9">
        <v>99</v>
      </c>
      <c r="L9" s="67">
        <v>15</v>
      </c>
      <c r="M9" s="67" t="s">
        <v>99</v>
      </c>
      <c r="N9" s="68">
        <v>153</v>
      </c>
      <c r="O9" s="141" t="s">
        <v>102</v>
      </c>
      <c r="P9" s="142"/>
      <c r="Q9" s="127">
        <v>4168</v>
      </c>
      <c r="R9" s="127"/>
    </row>
    <row r="10" spans="1:18" x14ac:dyDescent="0.15">
      <c r="A10" s="67"/>
      <c r="B10" s="67"/>
      <c r="C10" s="68">
        <v>154</v>
      </c>
      <c r="D10" s="139" t="s">
        <v>103</v>
      </c>
      <c r="E10" s="140"/>
      <c r="F10" s="126" t="str">
        <f t="shared" si="0"/>
        <v>154</v>
      </c>
      <c r="G10">
        <v>99</v>
      </c>
      <c r="L10" s="67">
        <v>15</v>
      </c>
      <c r="M10" s="67" t="s">
        <v>99</v>
      </c>
      <c r="N10" s="68">
        <v>154</v>
      </c>
      <c r="O10" s="141" t="s">
        <v>103</v>
      </c>
      <c r="P10" s="142"/>
      <c r="Q10" s="127">
        <v>4164</v>
      </c>
      <c r="R10" s="127"/>
    </row>
    <row r="11" spans="1:18" x14ac:dyDescent="0.15">
      <c r="A11" s="67"/>
      <c r="B11" s="67"/>
      <c r="C11" s="68">
        <v>155</v>
      </c>
      <c r="D11" s="139" t="s">
        <v>104</v>
      </c>
      <c r="E11" s="140"/>
      <c r="F11" s="126" t="str">
        <f t="shared" si="0"/>
        <v>155</v>
      </c>
      <c r="G11">
        <v>99</v>
      </c>
      <c r="L11" s="67">
        <v>15</v>
      </c>
      <c r="M11" s="67" t="s">
        <v>99</v>
      </c>
      <c r="N11" s="68">
        <v>155</v>
      </c>
      <c r="O11" s="141" t="s">
        <v>104</v>
      </c>
      <c r="P11" s="142"/>
      <c r="Q11" s="127">
        <v>4169</v>
      </c>
      <c r="R11" s="127"/>
    </row>
    <row r="12" spans="1:18" x14ac:dyDescent="0.15">
      <c r="A12" s="67"/>
      <c r="B12" s="67"/>
      <c r="C12" s="68">
        <v>156</v>
      </c>
      <c r="D12" s="141" t="s">
        <v>105</v>
      </c>
      <c r="E12" s="142"/>
      <c r="F12" s="126" t="str">
        <f t="shared" si="0"/>
        <v>156</v>
      </c>
      <c r="G12">
        <v>99</v>
      </c>
      <c r="L12" s="67">
        <v>16</v>
      </c>
      <c r="M12" s="67" t="s">
        <v>99</v>
      </c>
      <c r="N12" s="68">
        <v>156</v>
      </c>
      <c r="O12" s="141" t="s">
        <v>105</v>
      </c>
      <c r="P12" s="142"/>
      <c r="Q12" s="127">
        <v>4165</v>
      </c>
      <c r="R12" s="127"/>
    </row>
    <row r="13" spans="1:18" x14ac:dyDescent="0.15">
      <c r="A13" s="67"/>
      <c r="B13" s="67"/>
      <c r="C13" s="68">
        <v>157</v>
      </c>
      <c r="D13" s="141" t="s">
        <v>106</v>
      </c>
      <c r="E13" s="142"/>
      <c r="F13" s="126" t="str">
        <f t="shared" si="0"/>
        <v>157</v>
      </c>
      <c r="G13">
        <v>99</v>
      </c>
      <c r="L13" s="67">
        <v>15</v>
      </c>
      <c r="M13" s="67" t="s">
        <v>99</v>
      </c>
      <c r="N13" s="68">
        <v>157</v>
      </c>
      <c r="O13" s="141" t="s">
        <v>106</v>
      </c>
      <c r="P13" s="142"/>
      <c r="Q13" s="127">
        <v>4195</v>
      </c>
      <c r="R13" s="127"/>
    </row>
    <row r="14" spans="1:18" x14ac:dyDescent="0.15">
      <c r="A14" s="67">
        <v>16</v>
      </c>
      <c r="B14" s="67" t="s">
        <v>107</v>
      </c>
      <c r="C14" s="68"/>
      <c r="D14" s="69"/>
      <c r="E14" s="70"/>
      <c r="F14" s="126" t="str">
        <f t="shared" si="0"/>
        <v>16</v>
      </c>
      <c r="G14">
        <v>1</v>
      </c>
      <c r="H14">
        <v>1000</v>
      </c>
      <c r="L14" s="67">
        <v>16</v>
      </c>
      <c r="M14" s="67" t="s">
        <v>107</v>
      </c>
      <c r="N14" s="68"/>
      <c r="O14" s="128"/>
      <c r="P14" s="129"/>
      <c r="Q14" s="127">
        <v>4167</v>
      </c>
      <c r="R14" s="127"/>
    </row>
    <row r="15" spans="1:18" x14ac:dyDescent="0.15">
      <c r="A15" s="67">
        <v>17</v>
      </c>
      <c r="B15" s="67" t="s">
        <v>108</v>
      </c>
      <c r="C15" s="68"/>
      <c r="D15" s="138"/>
      <c r="E15" s="138"/>
      <c r="F15" s="126" t="str">
        <f t="shared" si="0"/>
        <v>17</v>
      </c>
      <c r="G15">
        <v>0</v>
      </c>
      <c r="L15" s="67">
        <v>17</v>
      </c>
      <c r="M15" s="67" t="s">
        <v>108</v>
      </c>
      <c r="N15" s="68"/>
      <c r="O15" s="138"/>
      <c r="P15" s="138"/>
      <c r="Q15" s="127">
        <v>4183</v>
      </c>
      <c r="R15" s="127"/>
    </row>
    <row r="16" spans="1:18" x14ac:dyDescent="0.15">
      <c r="A16" s="67">
        <v>18</v>
      </c>
      <c r="B16" s="67" t="s">
        <v>109</v>
      </c>
      <c r="C16" s="68"/>
      <c r="D16" s="138"/>
      <c r="E16" s="138"/>
      <c r="F16" s="126" t="str">
        <f t="shared" si="0"/>
        <v>18</v>
      </c>
      <c r="G16">
        <v>1</v>
      </c>
      <c r="H16">
        <v>1000</v>
      </c>
      <c r="L16" s="67">
        <v>18</v>
      </c>
      <c r="M16" s="67" t="s">
        <v>109</v>
      </c>
      <c r="N16" s="68"/>
      <c r="O16" s="138"/>
      <c r="P16" s="138"/>
      <c r="Q16" s="127">
        <v>4189</v>
      </c>
      <c r="R16" s="127">
        <v>105</v>
      </c>
    </row>
    <row r="17" spans="1:18" ht="14.25" thickBot="1" x14ac:dyDescent="0.2">
      <c r="A17" s="72"/>
      <c r="B17" s="72"/>
      <c r="C17" s="73"/>
      <c r="D17" s="143"/>
      <c r="E17" s="143"/>
      <c r="F17" s="126" t="str">
        <f t="shared" si="0"/>
        <v/>
      </c>
      <c r="L17" s="72"/>
      <c r="M17" s="72"/>
      <c r="N17" s="73"/>
      <c r="O17" s="143"/>
      <c r="P17" s="143"/>
      <c r="Q17" s="127"/>
      <c r="R17" s="127"/>
    </row>
    <row r="18" spans="1:18" x14ac:dyDescent="0.15">
      <c r="A18" s="74">
        <v>21</v>
      </c>
      <c r="B18" s="74" t="s">
        <v>110</v>
      </c>
      <c r="C18" s="75"/>
      <c r="D18" s="144"/>
      <c r="E18" s="144"/>
      <c r="F18" s="126" t="str">
        <f t="shared" si="0"/>
        <v>21</v>
      </c>
      <c r="G18">
        <v>0</v>
      </c>
      <c r="L18" s="74">
        <v>21</v>
      </c>
      <c r="M18" s="74" t="s">
        <v>110</v>
      </c>
      <c r="N18" s="75"/>
      <c r="O18" s="144"/>
      <c r="P18" s="144"/>
      <c r="Q18" s="127">
        <v>4341</v>
      </c>
      <c r="R18" s="127"/>
    </row>
    <row r="19" spans="1:18" x14ac:dyDescent="0.15">
      <c r="A19" s="67">
        <v>22</v>
      </c>
      <c r="B19" s="67" t="s">
        <v>111</v>
      </c>
      <c r="C19" s="68"/>
      <c r="D19" s="138"/>
      <c r="E19" s="138"/>
      <c r="F19" s="126" t="str">
        <f t="shared" si="0"/>
        <v>22</v>
      </c>
      <c r="G19">
        <v>5</v>
      </c>
      <c r="H19">
        <v>1000</v>
      </c>
      <c r="L19" s="67">
        <v>22</v>
      </c>
      <c r="M19" s="67" t="s">
        <v>111</v>
      </c>
      <c r="N19" s="68"/>
      <c r="O19" s="138"/>
      <c r="P19" s="138"/>
      <c r="Q19" s="127">
        <v>4343</v>
      </c>
      <c r="R19" s="127"/>
    </row>
    <row r="20" spans="1:18" x14ac:dyDescent="0.15">
      <c r="A20" s="67">
        <v>23</v>
      </c>
      <c r="B20" s="67" t="s">
        <v>112</v>
      </c>
      <c r="C20" s="68"/>
      <c r="D20" s="138"/>
      <c r="E20" s="138"/>
      <c r="F20" s="126" t="str">
        <f t="shared" si="0"/>
        <v>23</v>
      </c>
      <c r="G20">
        <v>5</v>
      </c>
      <c r="H20">
        <v>1000</v>
      </c>
      <c r="L20" s="67">
        <v>23</v>
      </c>
      <c r="M20" s="67" t="s">
        <v>112</v>
      </c>
      <c r="N20" s="68"/>
      <c r="O20" s="138"/>
      <c r="P20" s="138"/>
      <c r="Q20" s="127">
        <v>4366</v>
      </c>
      <c r="R20" s="127"/>
    </row>
    <row r="21" spans="1:18" x14ac:dyDescent="0.15">
      <c r="A21" s="67">
        <v>24</v>
      </c>
      <c r="B21" s="67" t="s">
        <v>113</v>
      </c>
      <c r="C21" s="68"/>
      <c r="D21" s="138"/>
      <c r="E21" s="138"/>
      <c r="F21" s="126" t="str">
        <f t="shared" si="0"/>
        <v>24</v>
      </c>
      <c r="G21">
        <v>0</v>
      </c>
      <c r="L21" s="67">
        <v>24</v>
      </c>
      <c r="M21" s="67" t="s">
        <v>113</v>
      </c>
      <c r="N21" s="68"/>
      <c r="O21" s="138"/>
      <c r="P21" s="138"/>
      <c r="Q21" s="127">
        <v>4323</v>
      </c>
      <c r="R21" s="127">
        <v>101</v>
      </c>
    </row>
    <row r="22" spans="1:18" x14ac:dyDescent="0.15">
      <c r="A22" s="67">
        <v>25</v>
      </c>
      <c r="B22" s="67" t="s">
        <v>114</v>
      </c>
      <c r="C22" s="68">
        <v>251</v>
      </c>
      <c r="D22" s="139" t="s">
        <v>115</v>
      </c>
      <c r="E22" s="140"/>
      <c r="F22" s="126" t="str">
        <f t="shared" si="0"/>
        <v>25251</v>
      </c>
      <c r="G22">
        <v>0</v>
      </c>
      <c r="L22" s="67">
        <v>25</v>
      </c>
      <c r="M22" s="67" t="s">
        <v>114</v>
      </c>
      <c r="N22" s="68">
        <v>251</v>
      </c>
      <c r="O22" s="139" t="s">
        <v>115</v>
      </c>
      <c r="P22" s="140"/>
      <c r="Q22" s="127">
        <v>4337</v>
      </c>
      <c r="R22" s="127">
        <v>101</v>
      </c>
    </row>
    <row r="23" spans="1:18" x14ac:dyDescent="0.15">
      <c r="A23" s="67">
        <v>25</v>
      </c>
      <c r="B23" s="67"/>
      <c r="C23" s="68">
        <v>252</v>
      </c>
      <c r="D23" s="139" t="s">
        <v>116</v>
      </c>
      <c r="E23" s="140"/>
      <c r="F23" s="126" t="str">
        <f t="shared" si="0"/>
        <v>25252</v>
      </c>
      <c r="G23">
        <v>0</v>
      </c>
      <c r="L23" s="67">
        <v>25</v>
      </c>
      <c r="M23" s="67" t="s">
        <v>114</v>
      </c>
      <c r="N23" s="68">
        <v>252</v>
      </c>
      <c r="O23" s="139" t="s">
        <v>116</v>
      </c>
      <c r="P23" s="140"/>
      <c r="Q23" s="127">
        <v>4337</v>
      </c>
      <c r="R23" s="127">
        <v>102</v>
      </c>
    </row>
    <row r="24" spans="1:18" x14ac:dyDescent="0.15">
      <c r="A24" s="67">
        <v>25</v>
      </c>
      <c r="B24" s="67"/>
      <c r="C24" s="68">
        <v>253</v>
      </c>
      <c r="D24" s="139" t="s">
        <v>117</v>
      </c>
      <c r="E24" s="140"/>
      <c r="F24" s="126" t="str">
        <f t="shared" si="0"/>
        <v>25253</v>
      </c>
      <c r="G24">
        <v>5</v>
      </c>
      <c r="H24">
        <v>1000</v>
      </c>
      <c r="L24" s="67">
        <v>25</v>
      </c>
      <c r="M24" s="67" t="s">
        <v>114</v>
      </c>
      <c r="N24" s="68">
        <v>253</v>
      </c>
      <c r="O24" s="139" t="s">
        <v>117</v>
      </c>
      <c r="P24" s="140"/>
      <c r="Q24" s="127">
        <v>4337</v>
      </c>
      <c r="R24" s="127">
        <v>103</v>
      </c>
    </row>
    <row r="25" spans="1:18" x14ac:dyDescent="0.15">
      <c r="A25" s="67">
        <v>25</v>
      </c>
      <c r="B25" s="67"/>
      <c r="C25" s="68">
        <v>254</v>
      </c>
      <c r="D25" s="138" t="s">
        <v>118</v>
      </c>
      <c r="E25" s="138"/>
      <c r="F25" s="126" t="str">
        <f t="shared" si="0"/>
        <v>25254</v>
      </c>
      <c r="G25">
        <v>5</v>
      </c>
      <c r="H25">
        <v>1000</v>
      </c>
      <c r="L25" s="67">
        <v>25</v>
      </c>
      <c r="M25" s="67" t="s">
        <v>114</v>
      </c>
      <c r="N25" s="68">
        <v>254</v>
      </c>
      <c r="O25" s="138" t="s">
        <v>118</v>
      </c>
      <c r="P25" s="138"/>
      <c r="Q25" s="127">
        <v>4337</v>
      </c>
      <c r="R25" s="127">
        <v>104</v>
      </c>
    </row>
    <row r="26" spans="1:18" x14ac:dyDescent="0.15">
      <c r="A26" s="67">
        <v>26</v>
      </c>
      <c r="B26" s="67" t="s">
        <v>119</v>
      </c>
      <c r="C26" s="68">
        <v>261</v>
      </c>
      <c r="D26" s="138" t="s">
        <v>119</v>
      </c>
      <c r="E26" s="138"/>
      <c r="F26" s="126" t="str">
        <f t="shared" si="0"/>
        <v>26261</v>
      </c>
      <c r="G26">
        <v>0</v>
      </c>
      <c r="L26" s="67">
        <v>26</v>
      </c>
      <c r="M26" s="67" t="s">
        <v>119</v>
      </c>
      <c r="N26" s="68">
        <v>261</v>
      </c>
      <c r="O26" s="138" t="s">
        <v>119</v>
      </c>
      <c r="P26" s="138"/>
      <c r="Q26" s="127">
        <v>4327</v>
      </c>
      <c r="R26" s="127">
        <v>101</v>
      </c>
    </row>
    <row r="27" spans="1:18" x14ac:dyDescent="0.15">
      <c r="A27" s="67">
        <v>26</v>
      </c>
      <c r="B27" s="67"/>
      <c r="C27" s="68">
        <v>262</v>
      </c>
      <c r="D27" s="139" t="s">
        <v>120</v>
      </c>
      <c r="E27" s="140"/>
      <c r="F27" s="126" t="str">
        <f t="shared" si="0"/>
        <v>26262</v>
      </c>
      <c r="G27">
        <v>5</v>
      </c>
      <c r="H27">
        <v>1000</v>
      </c>
      <c r="L27" s="67">
        <v>26</v>
      </c>
      <c r="M27" s="67" t="s">
        <v>119</v>
      </c>
      <c r="N27" s="68">
        <v>262</v>
      </c>
      <c r="O27" s="139" t="s">
        <v>120</v>
      </c>
      <c r="P27" s="140"/>
      <c r="Q27" s="127">
        <v>4327</v>
      </c>
      <c r="R27" s="127">
        <v>102</v>
      </c>
    </row>
    <row r="28" spans="1:18" x14ac:dyDescent="0.15">
      <c r="A28" s="67">
        <v>26</v>
      </c>
      <c r="B28" s="67"/>
      <c r="C28" s="68">
        <v>263</v>
      </c>
      <c r="D28" s="138" t="s">
        <v>121</v>
      </c>
      <c r="E28" s="138"/>
      <c r="F28" s="126" t="str">
        <f t="shared" si="0"/>
        <v>26263</v>
      </c>
      <c r="G28">
        <v>5</v>
      </c>
      <c r="H28">
        <v>1000</v>
      </c>
      <c r="L28" s="67">
        <v>26</v>
      </c>
      <c r="M28" s="67" t="s">
        <v>119</v>
      </c>
      <c r="N28" s="68">
        <v>263</v>
      </c>
      <c r="O28" s="138" t="s">
        <v>121</v>
      </c>
      <c r="P28" s="138"/>
      <c r="Q28" s="127">
        <v>4327</v>
      </c>
      <c r="R28" s="127">
        <v>103</v>
      </c>
    </row>
    <row r="29" spans="1:18" x14ac:dyDescent="0.15">
      <c r="A29" s="67">
        <v>27</v>
      </c>
      <c r="B29" s="67" t="s">
        <v>122</v>
      </c>
      <c r="C29" s="68">
        <v>271</v>
      </c>
      <c r="D29" s="138" t="s">
        <v>123</v>
      </c>
      <c r="E29" s="138"/>
      <c r="F29" s="126" t="str">
        <f t="shared" si="0"/>
        <v>27271</v>
      </c>
      <c r="G29">
        <v>5</v>
      </c>
      <c r="H29">
        <v>800</v>
      </c>
      <c r="L29" s="67">
        <v>27</v>
      </c>
      <c r="M29" s="67" t="s">
        <v>122</v>
      </c>
      <c r="N29" s="68">
        <v>271</v>
      </c>
      <c r="O29" s="138" t="s">
        <v>123</v>
      </c>
      <c r="P29" s="138"/>
      <c r="Q29" s="127">
        <v>4334</v>
      </c>
      <c r="R29" s="127">
        <v>101</v>
      </c>
    </row>
    <row r="30" spans="1:18" x14ac:dyDescent="0.15">
      <c r="A30" s="67">
        <v>27</v>
      </c>
      <c r="B30" s="67"/>
      <c r="C30" s="68">
        <v>272</v>
      </c>
      <c r="D30" s="138" t="s">
        <v>124</v>
      </c>
      <c r="E30" s="138"/>
      <c r="F30" s="126" t="str">
        <f t="shared" si="0"/>
        <v>27272</v>
      </c>
      <c r="G30">
        <v>5</v>
      </c>
      <c r="H30">
        <v>1000</v>
      </c>
      <c r="L30" s="67">
        <v>27</v>
      </c>
      <c r="M30" s="67" t="s">
        <v>122</v>
      </c>
      <c r="N30" s="68">
        <v>272</v>
      </c>
      <c r="O30" s="138" t="s">
        <v>124</v>
      </c>
      <c r="P30" s="138"/>
      <c r="Q30" s="127">
        <v>4334</v>
      </c>
      <c r="R30" s="127">
        <v>102</v>
      </c>
    </row>
    <row r="31" spans="1:18" x14ac:dyDescent="0.15">
      <c r="A31" s="67">
        <v>27</v>
      </c>
      <c r="B31" s="67"/>
      <c r="C31" s="68">
        <v>273</v>
      </c>
      <c r="D31" s="138" t="s">
        <v>125</v>
      </c>
      <c r="E31" s="138"/>
      <c r="F31" s="126" t="str">
        <f t="shared" si="0"/>
        <v>27273</v>
      </c>
      <c r="G31">
        <v>0</v>
      </c>
      <c r="L31" s="67">
        <v>27</v>
      </c>
      <c r="M31" s="67" t="s">
        <v>122</v>
      </c>
      <c r="N31" s="68">
        <v>272</v>
      </c>
      <c r="O31" s="138" t="s">
        <v>125</v>
      </c>
      <c r="P31" s="138"/>
      <c r="Q31" s="127">
        <v>4334</v>
      </c>
      <c r="R31" s="127">
        <v>103</v>
      </c>
    </row>
    <row r="32" spans="1:18" x14ac:dyDescent="0.15">
      <c r="A32" s="67">
        <v>28</v>
      </c>
      <c r="B32" s="67" t="s">
        <v>126</v>
      </c>
      <c r="C32" s="68"/>
      <c r="D32" s="139"/>
      <c r="E32" s="140"/>
      <c r="F32" s="126" t="str">
        <f t="shared" si="0"/>
        <v>28</v>
      </c>
      <c r="G32">
        <v>5</v>
      </c>
      <c r="H32">
        <v>1000</v>
      </c>
      <c r="L32" s="67">
        <v>28</v>
      </c>
      <c r="M32" s="67" t="s">
        <v>126</v>
      </c>
      <c r="N32" s="68"/>
      <c r="O32" s="139"/>
      <c r="P32" s="140"/>
      <c r="Q32" s="127">
        <v>4361</v>
      </c>
      <c r="R32" s="127">
        <v>101</v>
      </c>
    </row>
    <row r="33" spans="1:18" x14ac:dyDescent="0.15">
      <c r="A33" s="67">
        <v>29</v>
      </c>
      <c r="B33" s="67" t="s">
        <v>127</v>
      </c>
      <c r="C33" s="68"/>
      <c r="D33" s="138"/>
      <c r="E33" s="138"/>
      <c r="F33" s="126" t="str">
        <f t="shared" si="0"/>
        <v>29</v>
      </c>
      <c r="G33">
        <v>5</v>
      </c>
      <c r="H33">
        <v>1000</v>
      </c>
      <c r="L33" s="67">
        <v>29</v>
      </c>
      <c r="M33" s="67" t="s">
        <v>127</v>
      </c>
      <c r="N33" s="68"/>
      <c r="O33" s="138"/>
      <c r="P33" s="138"/>
      <c r="Q33" s="127">
        <v>4361</v>
      </c>
      <c r="R33" s="127">
        <v>102</v>
      </c>
    </row>
    <row r="34" spans="1:18" x14ac:dyDescent="0.15">
      <c r="A34" s="67">
        <v>30</v>
      </c>
      <c r="B34" s="67" t="s">
        <v>128</v>
      </c>
      <c r="C34" s="68"/>
      <c r="D34" s="138"/>
      <c r="E34" s="138"/>
      <c r="F34" s="126" t="str">
        <f t="shared" si="0"/>
        <v>30</v>
      </c>
      <c r="G34">
        <v>5</v>
      </c>
      <c r="H34">
        <v>1000</v>
      </c>
      <c r="L34" s="67">
        <v>30</v>
      </c>
      <c r="M34" s="67" t="s">
        <v>128</v>
      </c>
      <c r="N34" s="68"/>
      <c r="O34" s="138"/>
      <c r="P34" s="138"/>
      <c r="Q34" s="127">
        <v>4346</v>
      </c>
      <c r="R34" s="127">
        <v>101</v>
      </c>
    </row>
    <row r="35" spans="1:18" x14ac:dyDescent="0.15">
      <c r="A35" s="67">
        <v>31</v>
      </c>
      <c r="B35" s="67" t="s">
        <v>129</v>
      </c>
      <c r="C35" s="68"/>
      <c r="D35" s="138"/>
      <c r="E35" s="138"/>
      <c r="F35" s="126" t="str">
        <f t="shared" si="0"/>
        <v>31</v>
      </c>
      <c r="G35">
        <v>5</v>
      </c>
      <c r="H35">
        <v>1000</v>
      </c>
      <c r="L35" s="67">
        <v>31</v>
      </c>
      <c r="M35" s="67" t="s">
        <v>129</v>
      </c>
      <c r="N35" s="68"/>
      <c r="O35" s="138"/>
      <c r="P35" s="138"/>
      <c r="Q35" s="127">
        <v>4338</v>
      </c>
      <c r="R35" s="127">
        <v>101</v>
      </c>
    </row>
    <row r="36" spans="1:18" x14ac:dyDescent="0.15">
      <c r="A36" s="67">
        <v>32</v>
      </c>
      <c r="B36" s="67" t="s">
        <v>130</v>
      </c>
      <c r="C36" s="68"/>
      <c r="D36" s="138"/>
      <c r="E36" s="138"/>
      <c r="F36" s="126" t="str">
        <f t="shared" si="0"/>
        <v>32</v>
      </c>
      <c r="G36">
        <v>5</v>
      </c>
      <c r="H36">
        <v>1000</v>
      </c>
      <c r="L36" s="67">
        <v>32</v>
      </c>
      <c r="M36" s="67" t="s">
        <v>130</v>
      </c>
      <c r="N36" s="68"/>
      <c r="O36" s="138"/>
      <c r="P36" s="138"/>
      <c r="Q36" s="127">
        <v>4349</v>
      </c>
      <c r="R36" s="127"/>
    </row>
    <row r="37" spans="1:18" x14ac:dyDescent="0.15">
      <c r="A37" s="67">
        <v>33</v>
      </c>
      <c r="B37" s="67" t="s">
        <v>131</v>
      </c>
      <c r="C37" s="68"/>
      <c r="D37" s="138"/>
      <c r="E37" s="138"/>
      <c r="F37" s="126" t="str">
        <f t="shared" si="0"/>
        <v>33</v>
      </c>
      <c r="G37">
        <v>5</v>
      </c>
      <c r="H37">
        <v>1000</v>
      </c>
      <c r="L37" s="67">
        <v>33</v>
      </c>
      <c r="M37" s="67" t="s">
        <v>131</v>
      </c>
      <c r="N37" s="68"/>
      <c r="O37" s="138"/>
      <c r="P37" s="138"/>
      <c r="Q37" s="127">
        <v>4347</v>
      </c>
      <c r="R37" s="127">
        <v>102</v>
      </c>
    </row>
    <row r="38" spans="1:18" x14ac:dyDescent="0.15">
      <c r="A38" s="67">
        <v>34</v>
      </c>
      <c r="B38" s="67" t="s">
        <v>132</v>
      </c>
      <c r="C38" s="68"/>
      <c r="D38" s="138"/>
      <c r="E38" s="138"/>
      <c r="F38" s="126" t="str">
        <f t="shared" si="0"/>
        <v>34</v>
      </c>
      <c r="G38">
        <v>5</v>
      </c>
      <c r="H38">
        <v>1000</v>
      </c>
      <c r="L38" s="67">
        <v>34</v>
      </c>
      <c r="M38" s="67" t="s">
        <v>132</v>
      </c>
      <c r="N38" s="68"/>
      <c r="O38" s="138"/>
      <c r="P38" s="138"/>
      <c r="Q38" s="127">
        <v>4353</v>
      </c>
      <c r="R38" s="127"/>
    </row>
    <row r="39" spans="1:18" x14ac:dyDescent="0.15">
      <c r="A39" s="67">
        <v>35</v>
      </c>
      <c r="B39" s="67" t="s">
        <v>133</v>
      </c>
      <c r="C39" s="68"/>
      <c r="D39" s="138"/>
      <c r="E39" s="138"/>
      <c r="F39" s="126" t="str">
        <f t="shared" si="0"/>
        <v>35</v>
      </c>
      <c r="G39">
        <v>5</v>
      </c>
      <c r="H39">
        <v>1000</v>
      </c>
      <c r="L39" s="67">
        <v>35</v>
      </c>
      <c r="M39" s="67" t="s">
        <v>133</v>
      </c>
      <c r="N39" s="68"/>
      <c r="O39" s="138"/>
      <c r="P39" s="138"/>
      <c r="Q39" s="127">
        <v>4347</v>
      </c>
      <c r="R39" s="127">
        <v>101</v>
      </c>
    </row>
    <row r="40" spans="1:18" x14ac:dyDescent="0.15">
      <c r="A40" s="67">
        <v>36</v>
      </c>
      <c r="B40" s="67" t="s">
        <v>134</v>
      </c>
      <c r="C40" s="68"/>
      <c r="D40" s="145"/>
      <c r="E40" s="146"/>
      <c r="F40" s="126" t="str">
        <f t="shared" si="0"/>
        <v>36</v>
      </c>
      <c r="G40">
        <v>5</v>
      </c>
      <c r="H40">
        <v>1000</v>
      </c>
      <c r="L40" s="67">
        <v>36</v>
      </c>
      <c r="M40" s="67" t="s">
        <v>134</v>
      </c>
      <c r="N40" s="68"/>
      <c r="O40" s="145"/>
      <c r="P40" s="146"/>
      <c r="Q40" s="127">
        <v>4348</v>
      </c>
      <c r="R40" s="127"/>
    </row>
    <row r="41" spans="1:18" x14ac:dyDescent="0.15">
      <c r="A41" s="67">
        <v>37</v>
      </c>
      <c r="B41" s="67" t="s">
        <v>135</v>
      </c>
      <c r="C41" s="68"/>
      <c r="D41" s="145"/>
      <c r="E41" s="146"/>
      <c r="F41" s="126" t="str">
        <f t="shared" si="0"/>
        <v>37</v>
      </c>
      <c r="G41">
        <v>5</v>
      </c>
      <c r="H41">
        <v>1000</v>
      </c>
      <c r="L41" s="67">
        <v>37</v>
      </c>
      <c r="M41" s="67" t="s">
        <v>135</v>
      </c>
      <c r="N41" s="68"/>
      <c r="O41" s="145"/>
      <c r="P41" s="146"/>
      <c r="Q41" s="127">
        <v>4338</v>
      </c>
      <c r="R41" s="127">
        <v>102</v>
      </c>
    </row>
    <row r="42" spans="1:18" x14ac:dyDescent="0.15">
      <c r="A42" s="67">
        <v>38</v>
      </c>
      <c r="B42" s="67" t="s">
        <v>136</v>
      </c>
      <c r="C42" s="68"/>
      <c r="D42" s="145"/>
      <c r="E42" s="146"/>
      <c r="F42" s="126" t="str">
        <f t="shared" si="0"/>
        <v>38</v>
      </c>
      <c r="G42">
        <v>8</v>
      </c>
      <c r="L42" s="67">
        <v>38</v>
      </c>
      <c r="M42" s="67" t="s">
        <v>136</v>
      </c>
      <c r="N42" s="68"/>
      <c r="O42" s="145"/>
      <c r="P42" s="146"/>
      <c r="Q42" s="127">
        <v>4354</v>
      </c>
      <c r="R42" s="127"/>
    </row>
    <row r="43" spans="1:18" x14ac:dyDescent="0.15">
      <c r="A43" s="67">
        <v>39</v>
      </c>
      <c r="B43" s="67" t="s">
        <v>75</v>
      </c>
      <c r="C43" s="68"/>
      <c r="D43" s="104"/>
      <c r="E43" s="105"/>
      <c r="F43" s="126" t="str">
        <f t="shared" si="0"/>
        <v>39</v>
      </c>
      <c r="G43">
        <v>5</v>
      </c>
      <c r="H43">
        <v>1000</v>
      </c>
      <c r="L43" s="67">
        <v>39</v>
      </c>
      <c r="M43" s="67" t="s">
        <v>75</v>
      </c>
      <c r="N43" s="68"/>
      <c r="O43" s="104"/>
      <c r="P43" s="105"/>
      <c r="Q43" s="127">
        <v>4361</v>
      </c>
      <c r="R43" s="127">
        <v>104</v>
      </c>
    </row>
    <row r="44" spans="1:18" x14ac:dyDescent="0.15">
      <c r="A44" s="67">
        <v>40</v>
      </c>
      <c r="B44" s="67" t="s">
        <v>76</v>
      </c>
      <c r="C44" s="68"/>
      <c r="D44" s="104"/>
      <c r="E44" s="105"/>
      <c r="F44" s="126" t="str">
        <f t="shared" si="0"/>
        <v>40</v>
      </c>
      <c r="G44">
        <v>5</v>
      </c>
      <c r="H44">
        <v>1000</v>
      </c>
      <c r="L44" s="67">
        <v>40</v>
      </c>
      <c r="M44" s="67" t="s">
        <v>76</v>
      </c>
      <c r="N44" s="68"/>
      <c r="O44" s="104"/>
      <c r="P44" s="105"/>
      <c r="Q44" s="127">
        <v>4369</v>
      </c>
      <c r="R44" s="127"/>
    </row>
    <row r="45" spans="1:18" x14ac:dyDescent="0.15">
      <c r="A45" s="67">
        <v>41</v>
      </c>
      <c r="B45" s="67" t="s">
        <v>137</v>
      </c>
      <c r="C45" s="68"/>
      <c r="D45" s="104"/>
      <c r="E45" s="105"/>
      <c r="F45" s="126" t="str">
        <f t="shared" si="0"/>
        <v>41</v>
      </c>
      <c r="G45">
        <v>5</v>
      </c>
      <c r="H45">
        <v>1000</v>
      </c>
      <c r="L45" s="67">
        <v>41</v>
      </c>
      <c r="M45" s="67" t="s">
        <v>137</v>
      </c>
      <c r="N45" s="68"/>
      <c r="O45" s="104"/>
      <c r="P45" s="105"/>
      <c r="Q45" s="127">
        <v>4384</v>
      </c>
      <c r="R45" s="127">
        <v>102</v>
      </c>
    </row>
    <row r="46" spans="1:18" x14ac:dyDescent="0.15">
      <c r="A46" s="67">
        <v>42</v>
      </c>
      <c r="B46" s="67" t="s">
        <v>138</v>
      </c>
      <c r="C46" s="68"/>
      <c r="D46" s="138"/>
      <c r="E46" s="138"/>
      <c r="F46" s="126" t="str">
        <f t="shared" si="0"/>
        <v>42</v>
      </c>
      <c r="G46">
        <v>5</v>
      </c>
      <c r="H46">
        <v>1000</v>
      </c>
      <c r="L46" s="67">
        <v>42</v>
      </c>
      <c r="M46" s="67" t="s">
        <v>138</v>
      </c>
      <c r="N46" s="68"/>
      <c r="O46" s="138"/>
      <c r="P46" s="138"/>
      <c r="Q46" s="127">
        <v>4384</v>
      </c>
      <c r="R46" s="127">
        <v>101</v>
      </c>
    </row>
    <row r="47" spans="1:18" x14ac:dyDescent="0.15">
      <c r="A47" s="67">
        <v>43</v>
      </c>
      <c r="B47" s="67" t="s">
        <v>139</v>
      </c>
      <c r="C47" s="68"/>
      <c r="D47" s="138"/>
      <c r="E47" s="138"/>
      <c r="F47" s="126" t="str">
        <f t="shared" si="0"/>
        <v>43</v>
      </c>
      <c r="G47">
        <v>5</v>
      </c>
      <c r="H47">
        <v>1000</v>
      </c>
      <c r="L47" s="67">
        <v>43</v>
      </c>
      <c r="M47" s="67" t="s">
        <v>139</v>
      </c>
      <c r="N47" s="68"/>
      <c r="O47" s="138"/>
      <c r="P47" s="138"/>
      <c r="Q47" s="127">
        <v>2131</v>
      </c>
      <c r="R47" s="127"/>
    </row>
    <row r="48" spans="1:18" x14ac:dyDescent="0.15">
      <c r="A48" s="67">
        <v>44</v>
      </c>
      <c r="B48" s="67" t="s">
        <v>140</v>
      </c>
      <c r="C48" s="68"/>
      <c r="D48" s="138"/>
      <c r="E48" s="138"/>
      <c r="F48" s="126" t="str">
        <f t="shared" si="0"/>
        <v>44</v>
      </c>
      <c r="G48">
        <v>0</v>
      </c>
      <c r="L48" s="67">
        <v>44</v>
      </c>
      <c r="M48" s="67" t="s">
        <v>140</v>
      </c>
      <c r="N48" s="68"/>
      <c r="O48" s="138"/>
      <c r="P48" s="138"/>
      <c r="Q48" s="127"/>
      <c r="R48" s="127"/>
    </row>
    <row r="49" spans="1:18" x14ac:dyDescent="0.15">
      <c r="A49" s="67"/>
      <c r="B49" s="67"/>
      <c r="C49" s="68"/>
      <c r="D49" s="145"/>
      <c r="E49" s="146"/>
      <c r="F49" s="126" t="str">
        <f t="shared" si="0"/>
        <v/>
      </c>
      <c r="L49" s="67"/>
      <c r="M49" s="67"/>
      <c r="N49" s="68"/>
      <c r="O49" s="145"/>
      <c r="P49" s="146"/>
      <c r="Q49" s="127"/>
      <c r="R49" s="127"/>
    </row>
    <row r="50" spans="1:18" x14ac:dyDescent="0.15">
      <c r="A50" s="67">
        <v>1102</v>
      </c>
      <c r="B50" s="67" t="s">
        <v>141</v>
      </c>
      <c r="C50" s="68"/>
      <c r="D50" s="138"/>
      <c r="E50" s="138"/>
      <c r="F50" s="126" t="str">
        <f t="shared" si="0"/>
        <v>1102</v>
      </c>
      <c r="L50" s="67"/>
      <c r="M50" s="67"/>
      <c r="N50" s="68"/>
      <c r="O50" s="138"/>
      <c r="P50" s="138"/>
      <c r="Q50" s="127"/>
      <c r="R50" s="127"/>
    </row>
    <row r="51" spans="1:18" x14ac:dyDescent="0.15">
      <c r="A51" s="67"/>
      <c r="B51" s="67"/>
      <c r="C51" s="68"/>
      <c r="D51" s="138"/>
      <c r="E51" s="138"/>
      <c r="F51" s="126" t="str">
        <f t="shared" si="0"/>
        <v/>
      </c>
      <c r="L51" s="67"/>
      <c r="M51" s="67"/>
      <c r="N51" s="68"/>
      <c r="O51" s="138"/>
      <c r="P51" s="138"/>
      <c r="Q51" s="127"/>
      <c r="R51" s="127"/>
    </row>
    <row r="52" spans="1:18" x14ac:dyDescent="0.15">
      <c r="A52" s="67"/>
      <c r="B52" s="67"/>
      <c r="C52" s="68"/>
      <c r="D52" s="138"/>
      <c r="E52" s="138"/>
      <c r="F52" s="126" t="str">
        <f t="shared" si="0"/>
        <v/>
      </c>
    </row>
  </sheetData>
  <sheetProtection algorithmName="SHA-512" hashValue="5RqjpIDt/yI+bkP1diVhU5vxB+Fe91J8FoC1mdZ4cNnFtfuqkqxbj55qF7rOqXdWylFHPM0NOH6iLXhmldVu4g==" saltValue="+g706RvP/ybVHdZTqzUJWw==" spinCount="100000" sheet="1" objects="1" scenarios="1"/>
  <mergeCells count="95">
    <mergeCell ref="D50:E50"/>
    <mergeCell ref="O50:P50"/>
    <mergeCell ref="D51:E51"/>
    <mergeCell ref="O51:P51"/>
    <mergeCell ref="D52:E52"/>
    <mergeCell ref="D47:E47"/>
    <mergeCell ref="O47:P47"/>
    <mergeCell ref="D48:E48"/>
    <mergeCell ref="O48:P48"/>
    <mergeCell ref="D49:E49"/>
    <mergeCell ref="O49:P49"/>
    <mergeCell ref="D41:E41"/>
    <mergeCell ref="O41:P41"/>
    <mergeCell ref="D42:E42"/>
    <mergeCell ref="O42:P42"/>
    <mergeCell ref="D46:E46"/>
    <mergeCell ref="O46:P46"/>
    <mergeCell ref="D38:E38"/>
    <mergeCell ref="O38:P38"/>
    <mergeCell ref="D39:E39"/>
    <mergeCell ref="O39:P39"/>
    <mergeCell ref="D40:E40"/>
    <mergeCell ref="O40:P40"/>
    <mergeCell ref="D35:E35"/>
    <mergeCell ref="O35:P35"/>
    <mergeCell ref="D36:E36"/>
    <mergeCell ref="O36:P36"/>
    <mergeCell ref="D37:E37"/>
    <mergeCell ref="O37:P37"/>
    <mergeCell ref="D32:E32"/>
    <mergeCell ref="O32:P32"/>
    <mergeCell ref="D33:E33"/>
    <mergeCell ref="O33:P33"/>
    <mergeCell ref="D34:E34"/>
    <mergeCell ref="O34:P34"/>
    <mergeCell ref="D29:E29"/>
    <mergeCell ref="O29:P29"/>
    <mergeCell ref="D30:E30"/>
    <mergeCell ref="O30:P30"/>
    <mergeCell ref="D31:E31"/>
    <mergeCell ref="O31:P31"/>
    <mergeCell ref="D26:E26"/>
    <mergeCell ref="O26:P26"/>
    <mergeCell ref="D27:E27"/>
    <mergeCell ref="O27:P27"/>
    <mergeCell ref="D28:E28"/>
    <mergeCell ref="O28:P28"/>
    <mergeCell ref="D23:E23"/>
    <mergeCell ref="O23:P23"/>
    <mergeCell ref="D24:E24"/>
    <mergeCell ref="O24:P24"/>
    <mergeCell ref="D25:E25"/>
    <mergeCell ref="O25:P25"/>
    <mergeCell ref="D20:E20"/>
    <mergeCell ref="O20:P20"/>
    <mergeCell ref="D21:E21"/>
    <mergeCell ref="O21:P21"/>
    <mergeCell ref="D22:E22"/>
    <mergeCell ref="O22:P22"/>
    <mergeCell ref="D17:E17"/>
    <mergeCell ref="O17:P17"/>
    <mergeCell ref="D18:E18"/>
    <mergeCell ref="O18:P18"/>
    <mergeCell ref="D19:E19"/>
    <mergeCell ref="O19:P19"/>
    <mergeCell ref="D13:E13"/>
    <mergeCell ref="O13:P13"/>
    <mergeCell ref="D15:E15"/>
    <mergeCell ref="O15:P15"/>
    <mergeCell ref="D16:E16"/>
    <mergeCell ref="O16:P16"/>
    <mergeCell ref="D10:E10"/>
    <mergeCell ref="O10:P10"/>
    <mergeCell ref="D11:E11"/>
    <mergeCell ref="O11:P11"/>
    <mergeCell ref="D12:E12"/>
    <mergeCell ref="O12:P12"/>
    <mergeCell ref="D7:E7"/>
    <mergeCell ref="O7:P7"/>
    <mergeCell ref="D8:E8"/>
    <mergeCell ref="O8:P8"/>
    <mergeCell ref="D9:E9"/>
    <mergeCell ref="O9:P9"/>
    <mergeCell ref="D4:E4"/>
    <mergeCell ref="O4:P4"/>
    <mergeCell ref="D5:E5"/>
    <mergeCell ref="O5:P5"/>
    <mergeCell ref="D6:E6"/>
    <mergeCell ref="O6:P6"/>
    <mergeCell ref="D1:E1"/>
    <mergeCell ref="O1:P1"/>
    <mergeCell ref="D2:E2"/>
    <mergeCell ref="O2:P2"/>
    <mergeCell ref="D3:E3"/>
    <mergeCell ref="O3:P3"/>
  </mergeCells>
  <phoneticPr fontId="3"/>
  <dataValidations disablePrompts="1" count="2">
    <dataValidation imeMode="off" allowBlank="1" showInputMessage="1" showErrorMessage="1" sqref="C2:C52 N2:N51 A2:A52 L2:L51" xr:uid="{8E88439E-0227-499D-AA6E-4FC745F79DF3}"/>
    <dataValidation imeMode="hiragana" allowBlank="1" showInputMessage="1" showErrorMessage="1" sqref="A1:F1 E5:F5 E2:F3 E14:F23 E25:F26 E50:E52 E33:F39 E46:F48 L1:P1 P5 P50:P51 P46:P48 P2:P3 P14:P23 P25:P26 P33:P39 D2:D52 B2:B52 P28:P31 E28:F31 O2:O51 M2:M51" xr:uid="{07F12410-9D5E-4008-8C96-478E3A02488C}"/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57"/>
  <sheetViews>
    <sheetView view="pageBreakPreview" topLeftCell="A46" zoomScaleNormal="100" zoomScaleSheetLayoutView="100" workbookViewId="0">
      <selection activeCell="H58" sqref="H58"/>
    </sheetView>
  </sheetViews>
  <sheetFormatPr defaultColWidth="9" defaultRowHeight="13.5" x14ac:dyDescent="0.15"/>
  <cols>
    <col min="1" max="1" width="3.125" style="2" customWidth="1"/>
    <col min="2" max="2" width="6.125" style="27" customWidth="1"/>
    <col min="3" max="3" width="13.125" style="27" customWidth="1"/>
    <col min="4" max="4" width="10.625" style="27" customWidth="1"/>
    <col min="5" max="5" width="7.125" style="27" customWidth="1"/>
    <col min="6" max="6" width="14.625" style="27" customWidth="1"/>
    <col min="7" max="8" width="10.625" style="27" customWidth="1"/>
    <col min="9" max="9" width="14" style="27" bestFit="1" customWidth="1"/>
    <col min="10" max="10" width="9.625" style="27" bestFit="1" customWidth="1"/>
    <col min="11" max="11" width="7.25" style="27" bestFit="1" customWidth="1"/>
    <col min="12" max="12" width="13.125" style="27" customWidth="1"/>
    <col min="13" max="13" width="10.25" style="31" bestFit="1" customWidth="1"/>
    <col min="14" max="16" width="9" style="31" customWidth="1"/>
    <col min="17" max="16384" width="9" style="21"/>
  </cols>
  <sheetData>
    <row r="1" spans="1:12" x14ac:dyDescent="0.15">
      <c r="A1" s="63"/>
      <c r="B1" s="64" t="s">
        <v>26</v>
      </c>
      <c r="C1" s="64" t="s">
        <v>27</v>
      </c>
      <c r="D1" s="65" t="s">
        <v>6</v>
      </c>
      <c r="E1" s="137" t="s">
        <v>27</v>
      </c>
      <c r="F1" s="137"/>
      <c r="G1" s="66"/>
    </row>
    <row r="2" spans="1:12" x14ac:dyDescent="0.15">
      <c r="A2" s="147" t="s">
        <v>142</v>
      </c>
      <c r="B2" s="67">
        <v>11</v>
      </c>
      <c r="C2" s="67" t="s">
        <v>29</v>
      </c>
      <c r="D2" s="68"/>
      <c r="E2" s="138"/>
      <c r="F2" s="138"/>
      <c r="G2" s="66"/>
      <c r="I2" s="66"/>
      <c r="J2" s="66"/>
    </row>
    <row r="3" spans="1:12" x14ac:dyDescent="0.15">
      <c r="A3" s="148"/>
      <c r="B3" s="67">
        <v>12</v>
      </c>
      <c r="C3" s="67" t="s">
        <v>30</v>
      </c>
      <c r="D3" s="68">
        <v>121</v>
      </c>
      <c r="E3" s="138" t="s">
        <v>31</v>
      </c>
      <c r="F3" s="138"/>
      <c r="G3" s="66"/>
      <c r="I3" s="66"/>
      <c r="J3" s="66"/>
    </row>
    <row r="4" spans="1:12" x14ac:dyDescent="0.15">
      <c r="A4" s="148"/>
      <c r="B4" s="67"/>
      <c r="C4" s="67"/>
      <c r="D4" s="68">
        <v>122</v>
      </c>
      <c r="E4" s="139" t="s">
        <v>32</v>
      </c>
      <c r="F4" s="140"/>
      <c r="G4" s="66"/>
      <c r="I4" s="66"/>
      <c r="J4" s="66"/>
    </row>
    <row r="5" spans="1:12" x14ac:dyDescent="0.15">
      <c r="A5" s="148"/>
      <c r="B5" s="67">
        <v>13</v>
      </c>
      <c r="C5" s="67" t="s">
        <v>33</v>
      </c>
      <c r="D5" s="68"/>
      <c r="E5" s="138"/>
      <c r="F5" s="138"/>
      <c r="G5" s="66"/>
      <c r="I5" s="66"/>
      <c r="J5" s="66"/>
    </row>
    <row r="6" spans="1:12" x14ac:dyDescent="0.15">
      <c r="A6" s="148"/>
      <c r="B6" s="67">
        <v>14</v>
      </c>
      <c r="C6" s="67" t="s">
        <v>34</v>
      </c>
      <c r="D6" s="68"/>
      <c r="E6" s="139"/>
      <c r="F6" s="140"/>
      <c r="G6" s="66"/>
      <c r="I6" s="66"/>
      <c r="J6" s="66"/>
    </row>
    <row r="7" spans="1:12" x14ac:dyDescent="0.15">
      <c r="A7" s="148"/>
      <c r="B7" s="67">
        <v>15</v>
      </c>
      <c r="C7" s="67" t="s">
        <v>35</v>
      </c>
      <c r="D7" s="68">
        <v>151</v>
      </c>
      <c r="E7" s="139" t="s">
        <v>36</v>
      </c>
      <c r="F7" s="140"/>
      <c r="G7" s="66"/>
      <c r="I7" s="66"/>
      <c r="J7" s="66"/>
      <c r="L7" s="27" t="s">
        <v>143</v>
      </c>
    </row>
    <row r="8" spans="1:12" x14ac:dyDescent="0.15">
      <c r="A8" s="148"/>
      <c r="B8" s="67"/>
      <c r="C8" s="67"/>
      <c r="D8" s="68">
        <v>152</v>
      </c>
      <c r="E8" s="139" t="s">
        <v>37</v>
      </c>
      <c r="F8" s="140"/>
      <c r="G8" s="66"/>
      <c r="I8" s="66"/>
      <c r="J8" s="66"/>
    </row>
    <row r="9" spans="1:12" x14ac:dyDescent="0.15">
      <c r="A9" s="148"/>
      <c r="B9" s="67"/>
      <c r="C9" s="67"/>
      <c r="D9" s="68">
        <v>153</v>
      </c>
      <c r="E9" s="139" t="s">
        <v>38</v>
      </c>
      <c r="F9" s="140"/>
      <c r="G9" s="66"/>
      <c r="I9" s="66"/>
      <c r="J9" s="66"/>
    </row>
    <row r="10" spans="1:12" x14ac:dyDescent="0.15">
      <c r="A10" s="148"/>
      <c r="B10" s="67"/>
      <c r="C10" s="67"/>
      <c r="D10" s="68">
        <v>154</v>
      </c>
      <c r="E10" s="139" t="s">
        <v>39</v>
      </c>
      <c r="F10" s="140"/>
      <c r="G10" s="66"/>
      <c r="I10" s="66"/>
      <c r="J10" s="66"/>
    </row>
    <row r="11" spans="1:12" x14ac:dyDescent="0.15">
      <c r="A11" s="148"/>
      <c r="B11" s="67"/>
      <c r="C11" s="67"/>
      <c r="D11" s="68">
        <v>155</v>
      </c>
      <c r="E11" s="139" t="s">
        <v>40</v>
      </c>
      <c r="F11" s="140"/>
      <c r="G11" s="66"/>
      <c r="I11" s="66"/>
      <c r="J11" s="66"/>
    </row>
    <row r="12" spans="1:12" x14ac:dyDescent="0.15">
      <c r="A12" s="148"/>
      <c r="B12" s="67"/>
      <c r="C12" s="67"/>
      <c r="D12" s="68">
        <v>156</v>
      </c>
      <c r="E12" s="139" t="s">
        <v>41</v>
      </c>
      <c r="F12" s="140"/>
      <c r="G12" s="66"/>
      <c r="I12" s="66"/>
      <c r="J12" s="66"/>
    </row>
    <row r="13" spans="1:12" x14ac:dyDescent="0.15">
      <c r="A13" s="148"/>
      <c r="B13" s="67"/>
      <c r="C13" s="67"/>
      <c r="D13" s="68">
        <v>157</v>
      </c>
      <c r="E13" s="139" t="s">
        <v>42</v>
      </c>
      <c r="F13" s="140"/>
      <c r="G13" s="66"/>
      <c r="I13" s="66"/>
      <c r="J13" s="66"/>
    </row>
    <row r="14" spans="1:12" x14ac:dyDescent="0.15">
      <c r="A14" s="148"/>
      <c r="B14" s="67">
        <v>16</v>
      </c>
      <c r="C14" s="67" t="s">
        <v>43</v>
      </c>
      <c r="D14" s="68"/>
      <c r="E14" s="69"/>
      <c r="F14" s="70"/>
      <c r="G14" s="71"/>
      <c r="I14" s="66"/>
      <c r="J14" s="66"/>
    </row>
    <row r="15" spans="1:12" x14ac:dyDescent="0.15">
      <c r="A15" s="148"/>
      <c r="B15" s="67">
        <v>17</v>
      </c>
      <c r="C15" s="67" t="s">
        <v>44</v>
      </c>
      <c r="D15" s="68"/>
      <c r="E15" s="138"/>
      <c r="F15" s="138"/>
      <c r="G15" s="66"/>
      <c r="I15" s="66"/>
      <c r="J15" s="66"/>
    </row>
    <row r="16" spans="1:12" x14ac:dyDescent="0.15">
      <c r="A16" s="148"/>
      <c r="B16" s="67">
        <v>18</v>
      </c>
      <c r="C16" s="67" t="s">
        <v>45</v>
      </c>
      <c r="D16" s="68"/>
      <c r="E16" s="138"/>
      <c r="F16" s="138"/>
      <c r="G16" s="66"/>
      <c r="I16" s="66"/>
      <c r="J16" s="66"/>
    </row>
    <row r="17" spans="1:7" ht="14.25" thickBot="1" x14ac:dyDescent="0.2">
      <c r="A17" s="149"/>
      <c r="B17" s="72"/>
      <c r="C17" s="72"/>
      <c r="D17" s="73"/>
      <c r="E17" s="143"/>
      <c r="F17" s="143"/>
      <c r="G17" s="66"/>
    </row>
    <row r="18" spans="1:7" x14ac:dyDescent="0.15">
      <c r="A18" s="151" t="s">
        <v>144</v>
      </c>
      <c r="B18" s="74">
        <v>21</v>
      </c>
      <c r="C18" s="74" t="s">
        <v>48</v>
      </c>
      <c r="D18" s="75"/>
      <c r="E18" s="144"/>
      <c r="F18" s="144"/>
      <c r="G18" s="71"/>
    </row>
    <row r="19" spans="1:7" x14ac:dyDescent="0.15">
      <c r="A19" s="148"/>
      <c r="B19" s="67">
        <v>22</v>
      </c>
      <c r="C19" s="67" t="s">
        <v>49</v>
      </c>
      <c r="D19" s="68"/>
      <c r="E19" s="138"/>
      <c r="F19" s="138"/>
      <c r="G19" s="71"/>
    </row>
    <row r="20" spans="1:7" x14ac:dyDescent="0.15">
      <c r="A20" s="148"/>
      <c r="B20" s="67">
        <v>23</v>
      </c>
      <c r="C20" s="67" t="s">
        <v>50</v>
      </c>
      <c r="D20" s="68"/>
      <c r="E20" s="138"/>
      <c r="F20" s="138"/>
      <c r="G20" s="71"/>
    </row>
    <row r="21" spans="1:7" x14ac:dyDescent="0.15">
      <c r="A21" s="148"/>
      <c r="B21" s="67">
        <v>24</v>
      </c>
      <c r="C21" s="67" t="s">
        <v>51</v>
      </c>
      <c r="D21" s="68"/>
      <c r="E21" s="138"/>
      <c r="F21" s="138"/>
      <c r="G21" s="71"/>
    </row>
    <row r="22" spans="1:7" x14ac:dyDescent="0.15">
      <c r="A22" s="148"/>
      <c r="B22" s="67">
        <v>25</v>
      </c>
      <c r="C22" s="67" t="s">
        <v>52</v>
      </c>
      <c r="D22" s="68">
        <v>251</v>
      </c>
      <c r="E22" s="139" t="s">
        <v>53</v>
      </c>
      <c r="F22" s="140"/>
      <c r="G22" s="71"/>
    </row>
    <row r="23" spans="1:7" x14ac:dyDescent="0.15">
      <c r="A23" s="148"/>
      <c r="B23" s="67"/>
      <c r="C23" s="67"/>
      <c r="D23" s="68">
        <v>252</v>
      </c>
      <c r="E23" s="139" t="s">
        <v>54</v>
      </c>
      <c r="F23" s="140"/>
      <c r="G23" s="71"/>
    </row>
    <row r="24" spans="1:7" x14ac:dyDescent="0.15">
      <c r="A24" s="148"/>
      <c r="B24" s="67"/>
      <c r="C24" s="67"/>
      <c r="D24" s="68">
        <v>253</v>
      </c>
      <c r="E24" s="139" t="s">
        <v>55</v>
      </c>
      <c r="F24" s="140"/>
      <c r="G24" s="71"/>
    </row>
    <row r="25" spans="1:7" x14ac:dyDescent="0.15">
      <c r="A25" s="148"/>
      <c r="B25" s="67"/>
      <c r="C25" s="67"/>
      <c r="D25" s="68">
        <v>254</v>
      </c>
      <c r="E25" s="138" t="s">
        <v>56</v>
      </c>
      <c r="F25" s="138"/>
      <c r="G25" s="71"/>
    </row>
    <row r="26" spans="1:7" x14ac:dyDescent="0.15">
      <c r="A26" s="148"/>
      <c r="B26" s="67">
        <v>26</v>
      </c>
      <c r="C26" s="67" t="s">
        <v>57</v>
      </c>
      <c r="D26" s="68">
        <v>261</v>
      </c>
      <c r="E26" s="138" t="s">
        <v>57</v>
      </c>
      <c r="F26" s="138"/>
      <c r="G26" s="71"/>
    </row>
    <row r="27" spans="1:7" x14ac:dyDescent="0.15">
      <c r="A27" s="148"/>
      <c r="B27" s="67"/>
      <c r="C27" s="67"/>
      <c r="D27" s="68">
        <v>262</v>
      </c>
      <c r="E27" s="139" t="s">
        <v>58</v>
      </c>
      <c r="F27" s="140"/>
      <c r="G27" s="71"/>
    </row>
    <row r="28" spans="1:7" x14ac:dyDescent="0.15">
      <c r="A28" s="148"/>
      <c r="B28" s="67"/>
      <c r="C28" s="67"/>
      <c r="D28" s="68">
        <v>263</v>
      </c>
      <c r="E28" s="138" t="s">
        <v>59</v>
      </c>
      <c r="F28" s="138"/>
      <c r="G28" s="71"/>
    </row>
    <row r="29" spans="1:7" x14ac:dyDescent="0.15">
      <c r="A29" s="148"/>
      <c r="B29" s="67">
        <v>27</v>
      </c>
      <c r="C29" s="67" t="s">
        <v>60</v>
      </c>
      <c r="D29" s="68">
        <v>271</v>
      </c>
      <c r="E29" s="138" t="s">
        <v>145</v>
      </c>
      <c r="F29" s="138"/>
      <c r="G29" s="71"/>
    </row>
    <row r="30" spans="1:7" x14ac:dyDescent="0.15">
      <c r="A30" s="148"/>
      <c r="B30" s="67"/>
      <c r="C30" s="67"/>
      <c r="D30" s="68">
        <v>272</v>
      </c>
      <c r="E30" s="138" t="s">
        <v>146</v>
      </c>
      <c r="F30" s="138"/>
      <c r="G30" s="71"/>
    </row>
    <row r="31" spans="1:7" x14ac:dyDescent="0.15">
      <c r="A31" s="148"/>
      <c r="B31" s="67"/>
      <c r="C31" s="67"/>
      <c r="D31" s="68">
        <v>273</v>
      </c>
      <c r="E31" s="138" t="s">
        <v>63</v>
      </c>
      <c r="F31" s="138"/>
      <c r="G31" s="71"/>
    </row>
    <row r="32" spans="1:7" x14ac:dyDescent="0.15">
      <c r="A32" s="148"/>
      <c r="B32" s="67">
        <v>28</v>
      </c>
      <c r="C32" s="67" t="s">
        <v>64</v>
      </c>
      <c r="D32" s="68"/>
      <c r="E32" s="139"/>
      <c r="F32" s="140"/>
      <c r="G32" s="71"/>
    </row>
    <row r="33" spans="1:7" x14ac:dyDescent="0.15">
      <c r="A33" s="148"/>
      <c r="B33" s="67">
        <v>29</v>
      </c>
      <c r="C33" s="67" t="s">
        <v>65</v>
      </c>
      <c r="D33" s="68"/>
      <c r="E33" s="138"/>
      <c r="F33" s="138"/>
      <c r="G33" s="71"/>
    </row>
    <row r="34" spans="1:7" x14ac:dyDescent="0.15">
      <c r="A34" s="148"/>
      <c r="B34" s="67">
        <v>30</v>
      </c>
      <c r="C34" s="67" t="s">
        <v>66</v>
      </c>
      <c r="D34" s="68"/>
      <c r="E34" s="138"/>
      <c r="F34" s="138"/>
      <c r="G34" s="71"/>
    </row>
    <row r="35" spans="1:7" x14ac:dyDescent="0.15">
      <c r="A35" s="148"/>
      <c r="B35" s="67">
        <v>31</v>
      </c>
      <c r="C35" s="67" t="s">
        <v>67</v>
      </c>
      <c r="D35" s="68"/>
      <c r="E35" s="138"/>
      <c r="F35" s="138"/>
      <c r="G35" s="71"/>
    </row>
    <row r="36" spans="1:7" x14ac:dyDescent="0.15">
      <c r="A36" s="148"/>
      <c r="B36" s="67">
        <v>32</v>
      </c>
      <c r="C36" s="67" t="s">
        <v>68</v>
      </c>
      <c r="D36" s="68"/>
      <c r="E36" s="138"/>
      <c r="F36" s="138"/>
      <c r="G36" s="71"/>
    </row>
    <row r="37" spans="1:7" x14ac:dyDescent="0.15">
      <c r="A37" s="148"/>
      <c r="B37" s="67">
        <v>33</v>
      </c>
      <c r="C37" s="67" t="s">
        <v>69</v>
      </c>
      <c r="D37" s="68"/>
      <c r="E37" s="138"/>
      <c r="F37" s="138"/>
      <c r="G37" s="71"/>
    </row>
    <row r="38" spans="1:7" x14ac:dyDescent="0.15">
      <c r="A38" s="148"/>
      <c r="B38" s="67">
        <v>34</v>
      </c>
      <c r="C38" s="67" t="s">
        <v>70</v>
      </c>
      <c r="D38" s="68"/>
      <c r="E38" s="138"/>
      <c r="F38" s="138"/>
      <c r="G38" s="71"/>
    </row>
    <row r="39" spans="1:7" x14ac:dyDescent="0.15">
      <c r="A39" s="148"/>
      <c r="B39" s="67">
        <v>35</v>
      </c>
      <c r="C39" s="67" t="s">
        <v>71</v>
      </c>
      <c r="D39" s="68"/>
      <c r="E39" s="138"/>
      <c r="F39" s="138"/>
      <c r="G39" s="71"/>
    </row>
    <row r="40" spans="1:7" x14ac:dyDescent="0.15">
      <c r="A40" s="148"/>
      <c r="B40" s="67">
        <v>36</v>
      </c>
      <c r="C40" s="67" t="s">
        <v>72</v>
      </c>
      <c r="D40" s="68"/>
      <c r="E40" s="145"/>
      <c r="F40" s="146"/>
      <c r="G40" s="71"/>
    </row>
    <row r="41" spans="1:7" x14ac:dyDescent="0.15">
      <c r="A41" s="148"/>
      <c r="B41" s="67">
        <v>37</v>
      </c>
      <c r="C41" s="67" t="s">
        <v>73</v>
      </c>
      <c r="D41" s="68"/>
      <c r="E41" s="145"/>
      <c r="F41" s="146"/>
      <c r="G41" s="71"/>
    </row>
    <row r="42" spans="1:7" x14ac:dyDescent="0.15">
      <c r="A42" s="148"/>
      <c r="B42" s="67">
        <v>38</v>
      </c>
      <c r="C42" s="67" t="s">
        <v>74</v>
      </c>
      <c r="D42" s="68"/>
      <c r="E42" s="145"/>
      <c r="F42" s="146"/>
      <c r="G42" s="71"/>
    </row>
    <row r="43" spans="1:7" x14ac:dyDescent="0.15">
      <c r="A43" s="148"/>
      <c r="B43" s="67">
        <v>39</v>
      </c>
      <c r="C43" s="67" t="s">
        <v>75</v>
      </c>
      <c r="D43" s="68"/>
      <c r="E43" s="104"/>
      <c r="F43" s="105"/>
      <c r="G43" s="71"/>
    </row>
    <row r="44" spans="1:7" x14ac:dyDescent="0.15">
      <c r="A44" s="148"/>
      <c r="B44" s="67">
        <v>40</v>
      </c>
      <c r="C44" s="67" t="s">
        <v>76</v>
      </c>
      <c r="D44" s="68"/>
      <c r="E44" s="104"/>
      <c r="F44" s="105"/>
      <c r="G44" s="71"/>
    </row>
    <row r="45" spans="1:7" x14ac:dyDescent="0.15">
      <c r="A45" s="148"/>
      <c r="B45" s="67">
        <v>41</v>
      </c>
      <c r="C45" s="67" t="s">
        <v>77</v>
      </c>
      <c r="D45" s="68"/>
      <c r="E45" s="104"/>
      <c r="F45" s="105"/>
      <c r="G45" s="71"/>
    </row>
    <row r="46" spans="1:7" x14ac:dyDescent="0.15">
      <c r="A46" s="148"/>
      <c r="B46" s="67">
        <v>42</v>
      </c>
      <c r="C46" s="67" t="s">
        <v>78</v>
      </c>
      <c r="D46" s="68"/>
      <c r="E46" s="138"/>
      <c r="F46" s="138"/>
      <c r="G46" s="71"/>
    </row>
    <row r="47" spans="1:7" ht="13.5" customHeight="1" x14ac:dyDescent="0.15">
      <c r="A47" s="148"/>
      <c r="B47" s="67">
        <v>43</v>
      </c>
      <c r="C47" s="67" t="s">
        <v>79</v>
      </c>
      <c r="D47" s="68"/>
      <c r="E47" s="138"/>
      <c r="F47" s="138"/>
      <c r="G47" s="71"/>
    </row>
    <row r="48" spans="1:7" ht="13.5" customHeight="1" x14ac:dyDescent="0.15">
      <c r="A48" s="148"/>
      <c r="B48" s="67">
        <v>44</v>
      </c>
      <c r="C48" s="9" t="s">
        <v>140</v>
      </c>
      <c r="D48" s="68"/>
      <c r="E48" s="138"/>
      <c r="F48" s="138"/>
      <c r="G48" s="71"/>
    </row>
    <row r="49" spans="1:14" x14ac:dyDescent="0.15">
      <c r="A49" s="148"/>
      <c r="B49" s="67"/>
      <c r="C49" s="21"/>
      <c r="D49" s="68"/>
      <c r="E49" s="145"/>
      <c r="F49" s="146"/>
      <c r="G49" s="71"/>
    </row>
    <row r="50" spans="1:14" x14ac:dyDescent="0.15">
      <c r="A50" s="148"/>
      <c r="B50" s="67"/>
      <c r="C50" s="67"/>
      <c r="D50" s="68"/>
      <c r="E50" s="138"/>
      <c r="F50" s="138"/>
      <c r="G50" s="71"/>
    </row>
    <row r="54" spans="1:14" ht="14.1" customHeight="1" x14ac:dyDescent="0.15">
      <c r="A54" s="2" t="s">
        <v>147</v>
      </c>
    </row>
    <row r="55" spans="1:14" ht="14.1" customHeight="1" x14ac:dyDescent="0.15"/>
    <row r="56" spans="1:14" ht="14.1" customHeight="1" x14ac:dyDescent="0.15">
      <c r="A56" s="9"/>
      <c r="B56" s="39" t="s">
        <v>26</v>
      </c>
      <c r="C56" s="39" t="s">
        <v>27</v>
      </c>
      <c r="D56" s="76" t="s">
        <v>28</v>
      </c>
      <c r="E56" s="40" t="s">
        <v>6</v>
      </c>
      <c r="F56" s="40" t="s">
        <v>27</v>
      </c>
      <c r="G56" s="41" t="s">
        <v>28</v>
      </c>
      <c r="H56" s="77" t="s">
        <v>148</v>
      </c>
      <c r="I56" s="77" t="s">
        <v>149</v>
      </c>
      <c r="J56" s="77" t="s">
        <v>150</v>
      </c>
    </row>
    <row r="57" spans="1:14" ht="14.1" customHeight="1" x14ac:dyDescent="0.15">
      <c r="A57" s="147" t="s">
        <v>142</v>
      </c>
      <c r="B57" s="43">
        <v>11</v>
      </c>
      <c r="C57" s="43" t="s">
        <v>29</v>
      </c>
      <c r="D57" s="78">
        <f>通帳!T4+現金!T4</f>
        <v>0</v>
      </c>
      <c r="E57" s="43"/>
      <c r="F57" s="43"/>
      <c r="G57" s="79"/>
      <c r="H57" s="130"/>
      <c r="I57" s="80">
        <f>H57-G57</f>
        <v>0</v>
      </c>
      <c r="J57" s="81" t="str">
        <f>IF(H57="","",G57/H57)</f>
        <v/>
      </c>
      <c r="L57" s="54"/>
      <c r="M57" s="82"/>
      <c r="N57" s="83"/>
    </row>
    <row r="58" spans="1:14" ht="14.1" customHeight="1" x14ac:dyDescent="0.15">
      <c r="A58" s="148"/>
      <c r="B58" s="43">
        <v>12</v>
      </c>
      <c r="C58" s="43" t="s">
        <v>30</v>
      </c>
      <c r="D58" s="78">
        <f>通帳!T5+現金!T5</f>
        <v>0</v>
      </c>
      <c r="E58" s="43">
        <v>121</v>
      </c>
      <c r="F58" s="43" t="s">
        <v>31</v>
      </c>
      <c r="G58" s="79">
        <f>通帳!W5+現金!W5</f>
        <v>0</v>
      </c>
      <c r="H58" s="130"/>
      <c r="I58" s="80">
        <f t="shared" ref="I58:I62" si="0">H58-G58</f>
        <v>0</v>
      </c>
      <c r="J58" s="81" t="str">
        <f>IF(H58="","",G58/H58)</f>
        <v/>
      </c>
    </row>
    <row r="59" spans="1:14" ht="14.1" customHeight="1" x14ac:dyDescent="0.15">
      <c r="A59" s="148"/>
      <c r="B59" s="43"/>
      <c r="C59" s="43"/>
      <c r="D59" s="78"/>
      <c r="E59" s="43">
        <v>122</v>
      </c>
      <c r="F59" s="43" t="s">
        <v>32</v>
      </c>
      <c r="G59" s="79">
        <f>通帳!W6+現金!W6</f>
        <v>0</v>
      </c>
      <c r="H59" s="130"/>
      <c r="I59" s="80">
        <f t="shared" si="0"/>
        <v>0</v>
      </c>
      <c r="J59" s="81" t="str">
        <f>IF(H59="","",G59/H59)</f>
        <v/>
      </c>
    </row>
    <row r="60" spans="1:14" ht="14.1" customHeight="1" x14ac:dyDescent="0.15">
      <c r="A60" s="148"/>
      <c r="B60" s="43">
        <v>13</v>
      </c>
      <c r="C60" s="43" t="s">
        <v>33</v>
      </c>
      <c r="D60" s="78">
        <f>通帳!T7+現金!T7</f>
        <v>0</v>
      </c>
      <c r="E60" s="43"/>
      <c r="F60" s="43"/>
      <c r="G60" s="79"/>
      <c r="H60" s="130"/>
      <c r="I60" s="80">
        <f t="shared" si="0"/>
        <v>0</v>
      </c>
      <c r="J60" s="81" t="str">
        <f>IF(H60="","",G60/H60)</f>
        <v/>
      </c>
      <c r="L60" s="54"/>
    </row>
    <row r="61" spans="1:14" ht="14.1" customHeight="1" x14ac:dyDescent="0.15">
      <c r="A61" s="148"/>
      <c r="B61" s="43">
        <v>14</v>
      </c>
      <c r="C61" s="43" t="s">
        <v>34</v>
      </c>
      <c r="D61" s="78">
        <f>通帳!T8+現金!T8</f>
        <v>0</v>
      </c>
      <c r="E61" s="43"/>
      <c r="F61" s="43"/>
      <c r="G61" s="79"/>
      <c r="H61" s="130"/>
      <c r="I61" s="80">
        <f t="shared" si="0"/>
        <v>0</v>
      </c>
      <c r="J61" s="81" t="str">
        <f>IF(H61="","",G61/H61)</f>
        <v/>
      </c>
      <c r="L61" s="54"/>
    </row>
    <row r="62" spans="1:14" ht="14.1" customHeight="1" x14ac:dyDescent="0.15">
      <c r="A62" s="148"/>
      <c r="B62" s="43">
        <v>15</v>
      </c>
      <c r="C62" s="43" t="s">
        <v>35</v>
      </c>
      <c r="D62" s="78">
        <f>通帳!T9+現金!T9</f>
        <v>0</v>
      </c>
      <c r="E62" s="43">
        <v>151</v>
      </c>
      <c r="F62" s="43" t="s">
        <v>36</v>
      </c>
      <c r="G62" s="79">
        <f>通帳!W9+現金!W9</f>
        <v>0</v>
      </c>
      <c r="H62" s="130"/>
      <c r="I62" s="80">
        <f t="shared" si="0"/>
        <v>0</v>
      </c>
      <c r="J62" s="81" t="str">
        <f t="shared" ref="J62:J68" si="1">IF(H62="","",G62/H62)</f>
        <v/>
      </c>
      <c r="L62" s="54"/>
    </row>
    <row r="63" spans="1:14" ht="14.1" customHeight="1" x14ac:dyDescent="0.15">
      <c r="A63" s="148"/>
      <c r="B63" s="43"/>
      <c r="C63" s="43"/>
      <c r="D63" s="78"/>
      <c r="E63" s="43">
        <v>152</v>
      </c>
      <c r="F63" s="43" t="s">
        <v>37</v>
      </c>
      <c r="G63" s="79">
        <f>通帳!W10+現金!W10</f>
        <v>0</v>
      </c>
      <c r="H63" s="130"/>
      <c r="I63" s="80">
        <f>H63-G63</f>
        <v>0</v>
      </c>
      <c r="J63" s="81" t="str">
        <f t="shared" si="1"/>
        <v/>
      </c>
      <c r="L63" s="54"/>
    </row>
    <row r="64" spans="1:14" ht="14.1" customHeight="1" x14ac:dyDescent="0.15">
      <c r="A64" s="148"/>
      <c r="B64" s="43"/>
      <c r="C64" s="43"/>
      <c r="D64" s="78"/>
      <c r="E64" s="43">
        <v>153</v>
      </c>
      <c r="F64" s="43" t="s">
        <v>38</v>
      </c>
      <c r="G64" s="79">
        <f>通帳!W11+現金!W11</f>
        <v>0</v>
      </c>
      <c r="H64" s="130"/>
      <c r="I64" s="80">
        <f>H64-G64</f>
        <v>0</v>
      </c>
      <c r="J64" s="81" t="str">
        <f t="shared" si="1"/>
        <v/>
      </c>
      <c r="L64" s="54"/>
    </row>
    <row r="65" spans="1:15" ht="14.1" customHeight="1" x14ac:dyDescent="0.15">
      <c r="A65" s="148"/>
      <c r="B65" s="43"/>
      <c r="C65" s="43"/>
      <c r="D65" s="78"/>
      <c r="E65" s="43">
        <v>154</v>
      </c>
      <c r="F65" s="43" t="s">
        <v>39</v>
      </c>
      <c r="G65" s="79">
        <f>通帳!W12+現金!W12</f>
        <v>0</v>
      </c>
      <c r="H65" s="130"/>
      <c r="I65" s="80">
        <f>H65-G65</f>
        <v>0</v>
      </c>
      <c r="J65" s="81" t="str">
        <f t="shared" si="1"/>
        <v/>
      </c>
      <c r="L65" s="54"/>
    </row>
    <row r="66" spans="1:15" ht="14.1" customHeight="1" x14ac:dyDescent="0.15">
      <c r="A66" s="148"/>
      <c r="B66" s="43"/>
      <c r="C66" s="43"/>
      <c r="D66" s="78"/>
      <c r="E66" s="43">
        <v>155</v>
      </c>
      <c r="F66" s="43" t="s">
        <v>40</v>
      </c>
      <c r="G66" s="79">
        <f>通帳!W13+現金!W13</f>
        <v>0</v>
      </c>
      <c r="H66" s="130"/>
      <c r="I66" s="80">
        <f>H66-G66</f>
        <v>0</v>
      </c>
      <c r="J66" s="81" t="str">
        <f t="shared" si="1"/>
        <v/>
      </c>
      <c r="L66" s="54"/>
    </row>
    <row r="67" spans="1:15" ht="14.1" customHeight="1" x14ac:dyDescent="0.15">
      <c r="A67" s="148"/>
      <c r="B67" s="43"/>
      <c r="C67" s="43"/>
      <c r="D67" s="78"/>
      <c r="E67" s="43">
        <v>156</v>
      </c>
      <c r="F67" s="43" t="s">
        <v>41</v>
      </c>
      <c r="G67" s="79">
        <f>通帳!W14+現金!W14</f>
        <v>0</v>
      </c>
      <c r="H67" s="130"/>
      <c r="I67" s="80"/>
      <c r="J67" s="81"/>
      <c r="L67" s="54"/>
    </row>
    <row r="68" spans="1:15" ht="14.1" customHeight="1" x14ac:dyDescent="0.15">
      <c r="A68" s="148"/>
      <c r="B68" s="43"/>
      <c r="C68" s="43"/>
      <c r="D68" s="78"/>
      <c r="E68" s="43">
        <v>157</v>
      </c>
      <c r="F68" s="43" t="s">
        <v>42</v>
      </c>
      <c r="G68" s="79">
        <f>通帳!W15+現金!W15</f>
        <v>0</v>
      </c>
      <c r="H68" s="130"/>
      <c r="I68" s="80">
        <f>H68-G68</f>
        <v>0</v>
      </c>
      <c r="J68" s="81" t="str">
        <f t="shared" si="1"/>
        <v/>
      </c>
      <c r="L68" s="54"/>
    </row>
    <row r="69" spans="1:15" ht="14.1" customHeight="1" x14ac:dyDescent="0.15">
      <c r="A69" s="148"/>
      <c r="B69" s="43">
        <v>16</v>
      </c>
      <c r="C69" s="43" t="s">
        <v>43</v>
      </c>
      <c r="D69" s="78">
        <f>通帳!T16+現金!T16</f>
        <v>0</v>
      </c>
      <c r="E69" s="43"/>
      <c r="F69" s="43"/>
      <c r="G69" s="79"/>
      <c r="H69" s="130"/>
      <c r="I69" s="80">
        <f>IF(D69="","",H69-D69)</f>
        <v>0</v>
      </c>
      <c r="J69" s="81" t="str">
        <f>IF(H69="","",D69/H69)</f>
        <v/>
      </c>
      <c r="L69" s="54"/>
    </row>
    <row r="70" spans="1:15" ht="14.1" customHeight="1" x14ac:dyDescent="0.15">
      <c r="A70" s="148"/>
      <c r="B70" s="43">
        <v>17</v>
      </c>
      <c r="C70" s="43" t="s">
        <v>44</v>
      </c>
      <c r="D70" s="78">
        <f>通帳!T17+現金!T17</f>
        <v>0</v>
      </c>
      <c r="E70" s="43"/>
      <c r="F70" s="43"/>
      <c r="G70" s="79"/>
      <c r="H70" s="130"/>
      <c r="I70" s="80">
        <f>IF(D70="","",H70-D70)</f>
        <v>0</v>
      </c>
      <c r="J70" s="81" t="str">
        <f>IF(H70="","",D70/H70)</f>
        <v/>
      </c>
      <c r="L70" s="54"/>
    </row>
    <row r="71" spans="1:15" ht="14.1" customHeight="1" x14ac:dyDescent="0.15">
      <c r="A71" s="148"/>
      <c r="B71" s="43">
        <v>18</v>
      </c>
      <c r="C71" s="43" t="s">
        <v>45</v>
      </c>
      <c r="D71" s="78">
        <f>通帳!T18+現金!T18</f>
        <v>0</v>
      </c>
      <c r="E71" s="43"/>
      <c r="F71" s="43"/>
      <c r="G71" s="79"/>
      <c r="H71" s="130"/>
      <c r="I71" s="80">
        <f>IF(D71="","",H71-D71)</f>
        <v>0</v>
      </c>
      <c r="J71" s="81" t="str">
        <f>IF(H71="","",D71/H71)</f>
        <v/>
      </c>
    </row>
    <row r="72" spans="1:15" ht="14.1" customHeight="1" x14ac:dyDescent="0.15">
      <c r="A72" s="148"/>
      <c r="B72" s="43"/>
      <c r="C72" s="43"/>
      <c r="D72" s="78"/>
      <c r="E72" s="84"/>
      <c r="F72" s="43"/>
      <c r="G72" s="79"/>
      <c r="H72" s="130"/>
      <c r="I72" s="80" t="str">
        <f>IF(D72="","",H72-D72)</f>
        <v/>
      </c>
      <c r="J72" s="81" t="str">
        <f>IF(H72="","",D72/H72)</f>
        <v/>
      </c>
      <c r="L72" s="54"/>
    </row>
    <row r="73" spans="1:15" ht="14.1" customHeight="1" x14ac:dyDescent="0.15">
      <c r="A73" s="150"/>
      <c r="B73" s="154" t="s">
        <v>46</v>
      </c>
      <c r="C73" s="155"/>
      <c r="D73" s="78">
        <f>SUM(D57:D72)</f>
        <v>0</v>
      </c>
      <c r="E73" s="84"/>
      <c r="F73" s="84"/>
      <c r="G73" s="79" t="str">
        <f>IF(E73="","",SUMIF($H$1:$H$250,E73,$D$1:$D$251))</f>
        <v/>
      </c>
      <c r="H73" s="80">
        <f>SUM(H57:H72)</f>
        <v>0</v>
      </c>
      <c r="I73" s="80">
        <f>SUM(I57:I72)</f>
        <v>0</v>
      </c>
      <c r="J73" s="81" t="str">
        <f>IF(H73=0,"",D73/H73)</f>
        <v/>
      </c>
      <c r="L73" s="54"/>
    </row>
    <row r="74" spans="1:15" ht="20.100000000000001" customHeight="1" x14ac:dyDescent="0.15"/>
    <row r="75" spans="1:15" ht="14.1" customHeight="1" x14ac:dyDescent="0.15">
      <c r="A75" s="9"/>
      <c r="B75" s="39" t="s">
        <v>26</v>
      </c>
      <c r="C75" s="39" t="s">
        <v>27</v>
      </c>
      <c r="D75" s="76" t="s">
        <v>28</v>
      </c>
      <c r="E75" s="40" t="s">
        <v>6</v>
      </c>
      <c r="F75" s="40" t="s">
        <v>27</v>
      </c>
      <c r="G75" s="41" t="s">
        <v>28</v>
      </c>
      <c r="H75" s="77" t="s">
        <v>148</v>
      </c>
      <c r="I75" s="77" t="s">
        <v>149</v>
      </c>
      <c r="J75" s="77" t="s">
        <v>150</v>
      </c>
      <c r="N75" s="85"/>
      <c r="O75" s="85"/>
    </row>
    <row r="76" spans="1:15" ht="14.1" customHeight="1" x14ac:dyDescent="0.15">
      <c r="A76" s="147" t="s">
        <v>144</v>
      </c>
      <c r="B76" s="43">
        <v>21</v>
      </c>
      <c r="C76" s="43" t="s">
        <v>48</v>
      </c>
      <c r="D76" s="44">
        <f>通帳!T24+現金!T24</f>
        <v>0</v>
      </c>
      <c r="E76" s="43"/>
      <c r="F76" s="43"/>
      <c r="G76" s="79"/>
      <c r="H76" s="131"/>
      <c r="I76" s="80">
        <f t="shared" ref="I76:I108" si="2">IF(D76="","",H76-D76)</f>
        <v>0</v>
      </c>
      <c r="J76" s="81" t="str">
        <f t="shared" ref="J76:J108" si="3">IF(H76="","",D76/H76)</f>
        <v/>
      </c>
      <c r="L76" s="54"/>
    </row>
    <row r="77" spans="1:15" ht="14.1" customHeight="1" x14ac:dyDescent="0.15">
      <c r="A77" s="148"/>
      <c r="B77" s="43">
        <v>22</v>
      </c>
      <c r="C77" s="43" t="s">
        <v>49</v>
      </c>
      <c r="D77" s="44">
        <f>通帳!T25+現金!T25</f>
        <v>0</v>
      </c>
      <c r="E77" s="43"/>
      <c r="F77" s="43"/>
      <c r="G77" s="79"/>
      <c r="H77" s="131"/>
      <c r="I77" s="80">
        <f t="shared" si="2"/>
        <v>0</v>
      </c>
      <c r="J77" s="81" t="str">
        <f t="shared" si="3"/>
        <v/>
      </c>
    </row>
    <row r="78" spans="1:15" ht="14.1" customHeight="1" x14ac:dyDescent="0.15">
      <c r="A78" s="148"/>
      <c r="B78" s="43">
        <v>23</v>
      </c>
      <c r="C78" s="43" t="s">
        <v>50</v>
      </c>
      <c r="D78" s="44">
        <f>通帳!T26+現金!T26</f>
        <v>0</v>
      </c>
      <c r="E78" s="43"/>
      <c r="F78" s="43"/>
      <c r="G78" s="79"/>
      <c r="H78" s="131"/>
      <c r="I78" s="80">
        <f t="shared" si="2"/>
        <v>0</v>
      </c>
      <c r="J78" s="81" t="str">
        <f t="shared" si="3"/>
        <v/>
      </c>
      <c r="L78" s="54"/>
    </row>
    <row r="79" spans="1:15" ht="14.1" customHeight="1" x14ac:dyDescent="0.15">
      <c r="A79" s="148"/>
      <c r="B79" s="43">
        <v>24</v>
      </c>
      <c r="C79" s="43" t="s">
        <v>51</v>
      </c>
      <c r="D79" s="44">
        <f>通帳!T27+現金!T27</f>
        <v>0</v>
      </c>
      <c r="E79" s="43"/>
      <c r="F79" s="49"/>
      <c r="G79" s="79"/>
      <c r="H79" s="131"/>
      <c r="I79" s="80">
        <f t="shared" si="2"/>
        <v>0</v>
      </c>
      <c r="J79" s="81" t="str">
        <f t="shared" si="3"/>
        <v/>
      </c>
      <c r="L79" s="54"/>
    </row>
    <row r="80" spans="1:15" ht="14.1" customHeight="1" x14ac:dyDescent="0.15">
      <c r="A80" s="148"/>
      <c r="B80" s="43">
        <v>25</v>
      </c>
      <c r="C80" s="43" t="s">
        <v>52</v>
      </c>
      <c r="D80" s="44">
        <f>通帳!T28+現金!T28</f>
        <v>0</v>
      </c>
      <c r="E80" s="43">
        <v>251</v>
      </c>
      <c r="F80" s="49" t="s">
        <v>53</v>
      </c>
      <c r="G80" s="79">
        <f>通帳!W28+現金!W28</f>
        <v>0</v>
      </c>
      <c r="H80" s="131"/>
      <c r="I80" s="80">
        <f t="shared" si="2"/>
        <v>0</v>
      </c>
      <c r="J80" s="81" t="str">
        <f t="shared" si="3"/>
        <v/>
      </c>
      <c r="L80" s="54"/>
    </row>
    <row r="81" spans="1:12" ht="14.1" customHeight="1" x14ac:dyDescent="0.15">
      <c r="A81" s="148"/>
      <c r="B81" s="43"/>
      <c r="C81" s="43"/>
      <c r="D81" s="44"/>
      <c r="E81" s="43">
        <v>252</v>
      </c>
      <c r="F81" s="49" t="s">
        <v>54</v>
      </c>
      <c r="G81" s="79">
        <f>通帳!W29+現金!W29</f>
        <v>0</v>
      </c>
      <c r="H81" s="131"/>
      <c r="I81" s="80" t="str">
        <f t="shared" si="2"/>
        <v/>
      </c>
      <c r="J81" s="81" t="str">
        <f t="shared" si="3"/>
        <v/>
      </c>
      <c r="L81" s="54"/>
    </row>
    <row r="82" spans="1:12" ht="14.1" customHeight="1" x14ac:dyDescent="0.15">
      <c r="A82" s="148"/>
      <c r="B82" s="43"/>
      <c r="C82" s="43"/>
      <c r="D82" s="44"/>
      <c r="E82" s="43">
        <v>253</v>
      </c>
      <c r="F82" s="49" t="s">
        <v>55</v>
      </c>
      <c r="G82" s="79">
        <f>通帳!W30+現金!W30</f>
        <v>0</v>
      </c>
      <c r="H82" s="131"/>
      <c r="I82" s="80" t="str">
        <f t="shared" si="2"/>
        <v/>
      </c>
      <c r="J82" s="81" t="str">
        <f t="shared" si="3"/>
        <v/>
      </c>
    </row>
    <row r="83" spans="1:12" ht="14.1" customHeight="1" x14ac:dyDescent="0.15">
      <c r="A83" s="148"/>
      <c r="B83" s="43"/>
      <c r="C83" s="43"/>
      <c r="D83" s="44"/>
      <c r="E83" s="43">
        <v>254</v>
      </c>
      <c r="F83" s="49" t="s">
        <v>56</v>
      </c>
      <c r="G83" s="79">
        <f>通帳!W31+現金!W31</f>
        <v>0</v>
      </c>
      <c r="H83" s="131"/>
      <c r="I83" s="80" t="str">
        <f t="shared" si="2"/>
        <v/>
      </c>
      <c r="J83" s="81" t="str">
        <f t="shared" si="3"/>
        <v/>
      </c>
    </row>
    <row r="84" spans="1:12" ht="14.1" customHeight="1" x14ac:dyDescent="0.15">
      <c r="A84" s="148"/>
      <c r="B84" s="43">
        <v>26</v>
      </c>
      <c r="C84" s="43" t="s">
        <v>57</v>
      </c>
      <c r="D84" s="44">
        <f>通帳!T32+現金!T32</f>
        <v>0</v>
      </c>
      <c r="E84" s="43">
        <v>261</v>
      </c>
      <c r="F84" s="49" t="s">
        <v>57</v>
      </c>
      <c r="G84" s="79">
        <f>通帳!W32+現金!W32</f>
        <v>0</v>
      </c>
      <c r="H84" s="131"/>
      <c r="I84" s="80">
        <f t="shared" si="2"/>
        <v>0</v>
      </c>
      <c r="J84" s="81" t="str">
        <f t="shared" si="3"/>
        <v/>
      </c>
      <c r="L84" s="54"/>
    </row>
    <row r="85" spans="1:12" ht="14.1" customHeight="1" x14ac:dyDescent="0.15">
      <c r="A85" s="148"/>
      <c r="B85" s="43"/>
      <c r="C85" s="43"/>
      <c r="D85" s="44"/>
      <c r="E85" s="43">
        <v>262</v>
      </c>
      <c r="F85" s="49" t="s">
        <v>58</v>
      </c>
      <c r="G85" s="79">
        <f>通帳!W33+現金!W33</f>
        <v>0</v>
      </c>
      <c r="H85" s="131"/>
      <c r="I85" s="80" t="str">
        <f t="shared" si="2"/>
        <v/>
      </c>
      <c r="J85" s="81" t="str">
        <f t="shared" si="3"/>
        <v/>
      </c>
    </row>
    <row r="86" spans="1:12" ht="14.1" customHeight="1" x14ac:dyDescent="0.15">
      <c r="A86" s="148"/>
      <c r="B86" s="43"/>
      <c r="C86" s="43"/>
      <c r="D86" s="44"/>
      <c r="E86" s="43">
        <v>263</v>
      </c>
      <c r="F86" s="43" t="s">
        <v>59</v>
      </c>
      <c r="G86" s="79">
        <f>通帳!W34+現金!W34</f>
        <v>0</v>
      </c>
      <c r="H86" s="131"/>
      <c r="I86" s="80" t="str">
        <f t="shared" si="2"/>
        <v/>
      </c>
      <c r="J86" s="81" t="str">
        <f t="shared" si="3"/>
        <v/>
      </c>
    </row>
    <row r="87" spans="1:12" ht="14.1" customHeight="1" x14ac:dyDescent="0.15">
      <c r="A87" s="148"/>
      <c r="B87" s="43">
        <v>27</v>
      </c>
      <c r="C87" s="43" t="s">
        <v>60</v>
      </c>
      <c r="D87" s="44">
        <f>通帳!T35+現金!T35</f>
        <v>0</v>
      </c>
      <c r="E87" s="43">
        <v>271</v>
      </c>
      <c r="F87" s="43" t="s">
        <v>61</v>
      </c>
      <c r="G87" s="79">
        <f>通帳!W35+現金!W35</f>
        <v>0</v>
      </c>
      <c r="H87" s="131"/>
      <c r="I87" s="80">
        <f t="shared" si="2"/>
        <v>0</v>
      </c>
      <c r="J87" s="81" t="str">
        <f t="shared" si="3"/>
        <v/>
      </c>
      <c r="L87" s="54"/>
    </row>
    <row r="88" spans="1:12" ht="14.1" customHeight="1" x14ac:dyDescent="0.15">
      <c r="A88" s="148"/>
      <c r="B88" s="43"/>
      <c r="C88" s="43"/>
      <c r="D88" s="44"/>
      <c r="E88" s="43">
        <v>272</v>
      </c>
      <c r="F88" s="43" t="s">
        <v>62</v>
      </c>
      <c r="G88" s="79">
        <f>通帳!W36+現金!W36</f>
        <v>0</v>
      </c>
      <c r="H88" s="131"/>
      <c r="I88" s="80"/>
      <c r="J88" s="81"/>
      <c r="L88" s="54"/>
    </row>
    <row r="89" spans="1:12" ht="14.1" customHeight="1" x14ac:dyDescent="0.15">
      <c r="A89" s="148"/>
      <c r="B89" s="43"/>
      <c r="C89" s="43"/>
      <c r="D89" s="44"/>
      <c r="E89" s="43">
        <v>273</v>
      </c>
      <c r="F89" s="43" t="s">
        <v>63</v>
      </c>
      <c r="G89" s="79">
        <f>通帳!W37+現金!W37</f>
        <v>0</v>
      </c>
      <c r="H89" s="131"/>
      <c r="I89" s="80" t="str">
        <f t="shared" si="2"/>
        <v/>
      </c>
      <c r="J89" s="81" t="str">
        <f t="shared" si="3"/>
        <v/>
      </c>
      <c r="L89" s="54"/>
    </row>
    <row r="90" spans="1:12" ht="14.1" customHeight="1" x14ac:dyDescent="0.15">
      <c r="A90" s="148"/>
      <c r="B90" s="43">
        <v>28</v>
      </c>
      <c r="C90" s="43" t="s">
        <v>64</v>
      </c>
      <c r="D90" s="44">
        <f>通帳!T38+現金!T38</f>
        <v>0</v>
      </c>
      <c r="E90" s="43"/>
      <c r="F90" s="43"/>
      <c r="G90" s="79"/>
      <c r="H90" s="131"/>
      <c r="I90" s="80">
        <f t="shared" si="2"/>
        <v>0</v>
      </c>
      <c r="J90" s="81" t="str">
        <f t="shared" si="3"/>
        <v/>
      </c>
      <c r="L90" s="54"/>
    </row>
    <row r="91" spans="1:12" ht="14.1" customHeight="1" x14ac:dyDescent="0.15">
      <c r="A91" s="148"/>
      <c r="B91" s="43">
        <v>29</v>
      </c>
      <c r="C91" s="43" t="s">
        <v>65</v>
      </c>
      <c r="D91" s="44">
        <f>通帳!T39+現金!T39</f>
        <v>0</v>
      </c>
      <c r="E91" s="43"/>
      <c r="F91" s="49"/>
      <c r="G91" s="79"/>
      <c r="H91" s="131"/>
      <c r="I91" s="80">
        <f t="shared" si="2"/>
        <v>0</v>
      </c>
      <c r="J91" s="81" t="str">
        <f t="shared" si="3"/>
        <v/>
      </c>
      <c r="L91" s="54"/>
    </row>
    <row r="92" spans="1:12" ht="14.1" customHeight="1" x14ac:dyDescent="0.15">
      <c r="A92" s="148"/>
      <c r="B92" s="43">
        <v>30</v>
      </c>
      <c r="C92" s="43" t="s">
        <v>66</v>
      </c>
      <c r="D92" s="44">
        <f>通帳!T40+現金!T40</f>
        <v>0</v>
      </c>
      <c r="E92" s="43"/>
      <c r="F92" s="49"/>
      <c r="G92" s="79"/>
      <c r="H92" s="131"/>
      <c r="I92" s="80">
        <f t="shared" si="2"/>
        <v>0</v>
      </c>
      <c r="J92" s="81" t="str">
        <f t="shared" si="3"/>
        <v/>
      </c>
      <c r="K92" s="62"/>
      <c r="L92" s="54"/>
    </row>
    <row r="93" spans="1:12" ht="14.1" customHeight="1" x14ac:dyDescent="0.15">
      <c r="A93" s="148"/>
      <c r="B93" s="43">
        <v>31</v>
      </c>
      <c r="C93" s="43" t="s">
        <v>67</v>
      </c>
      <c r="D93" s="44">
        <f>通帳!T41+現金!T41</f>
        <v>0</v>
      </c>
      <c r="E93" s="43"/>
      <c r="F93" s="49"/>
      <c r="G93" s="79"/>
      <c r="H93" s="131"/>
      <c r="I93" s="80">
        <f t="shared" si="2"/>
        <v>0</v>
      </c>
      <c r="J93" s="81" t="str">
        <f t="shared" si="3"/>
        <v/>
      </c>
      <c r="K93" s="62"/>
      <c r="L93" s="54"/>
    </row>
    <row r="94" spans="1:12" ht="14.1" customHeight="1" x14ac:dyDescent="0.15">
      <c r="A94" s="148"/>
      <c r="B94" s="43">
        <v>32</v>
      </c>
      <c r="C94" s="43" t="s">
        <v>68</v>
      </c>
      <c r="D94" s="44">
        <f>通帳!T42+現金!T42</f>
        <v>0</v>
      </c>
      <c r="E94" s="43"/>
      <c r="F94" s="49"/>
      <c r="G94" s="79"/>
      <c r="H94" s="131"/>
      <c r="I94" s="80">
        <f t="shared" si="2"/>
        <v>0</v>
      </c>
      <c r="J94" s="81" t="str">
        <f t="shared" si="3"/>
        <v/>
      </c>
      <c r="K94" s="62"/>
    </row>
    <row r="95" spans="1:12" ht="14.1" customHeight="1" x14ac:dyDescent="0.15">
      <c r="A95" s="148"/>
      <c r="B95" s="43">
        <v>33</v>
      </c>
      <c r="C95" s="43" t="s">
        <v>69</v>
      </c>
      <c r="D95" s="44">
        <f>通帳!T43+現金!T43</f>
        <v>0</v>
      </c>
      <c r="E95" s="43"/>
      <c r="F95" s="50"/>
      <c r="G95" s="79"/>
      <c r="H95" s="131"/>
      <c r="I95" s="80">
        <f t="shared" si="2"/>
        <v>0</v>
      </c>
      <c r="J95" s="81" t="str">
        <f t="shared" si="3"/>
        <v/>
      </c>
      <c r="K95" s="62"/>
      <c r="L95" s="54"/>
    </row>
    <row r="96" spans="1:12" ht="14.1" customHeight="1" x14ac:dyDescent="0.15">
      <c r="A96" s="148"/>
      <c r="B96" s="43">
        <v>34</v>
      </c>
      <c r="C96" s="43" t="s">
        <v>70</v>
      </c>
      <c r="D96" s="44">
        <f>通帳!T44+現金!T44</f>
        <v>0</v>
      </c>
      <c r="E96" s="43"/>
      <c r="F96" s="49"/>
      <c r="G96" s="79"/>
      <c r="H96" s="131"/>
      <c r="I96" s="80">
        <f t="shared" si="2"/>
        <v>0</v>
      </c>
      <c r="J96" s="81" t="str">
        <f t="shared" si="3"/>
        <v/>
      </c>
      <c r="K96" s="62"/>
    </row>
    <row r="97" spans="1:12" ht="14.1" customHeight="1" x14ac:dyDescent="0.15">
      <c r="A97" s="148"/>
      <c r="B97" s="43">
        <v>35</v>
      </c>
      <c r="C97" s="43" t="s">
        <v>71</v>
      </c>
      <c r="D97" s="44">
        <f>通帳!T45+現金!T45</f>
        <v>0</v>
      </c>
      <c r="E97" s="43"/>
      <c r="F97" s="49"/>
      <c r="G97" s="79"/>
      <c r="H97" s="131"/>
      <c r="I97" s="80">
        <f t="shared" si="2"/>
        <v>0</v>
      </c>
      <c r="J97" s="81" t="str">
        <f t="shared" si="3"/>
        <v/>
      </c>
      <c r="K97" s="62"/>
      <c r="L97" s="54"/>
    </row>
    <row r="98" spans="1:12" ht="14.1" customHeight="1" x14ac:dyDescent="0.15">
      <c r="A98" s="148"/>
      <c r="B98" s="43">
        <v>36</v>
      </c>
      <c r="C98" s="43" t="s">
        <v>72</v>
      </c>
      <c r="D98" s="44">
        <f>通帳!T46+現金!T46</f>
        <v>0</v>
      </c>
      <c r="E98" s="43"/>
      <c r="F98" s="49"/>
      <c r="G98" s="79"/>
      <c r="H98" s="131"/>
      <c r="I98" s="80">
        <f t="shared" si="2"/>
        <v>0</v>
      </c>
      <c r="J98" s="81" t="str">
        <f t="shared" si="3"/>
        <v/>
      </c>
      <c r="K98" s="62"/>
      <c r="L98" s="54"/>
    </row>
    <row r="99" spans="1:12" ht="14.1" customHeight="1" x14ac:dyDescent="0.15">
      <c r="A99" s="148"/>
      <c r="B99" s="43">
        <v>37</v>
      </c>
      <c r="C99" s="43" t="s">
        <v>73</v>
      </c>
      <c r="D99" s="44">
        <f>通帳!T47+現金!T47</f>
        <v>0</v>
      </c>
      <c r="E99" s="43"/>
      <c r="F99" s="49"/>
      <c r="G99" s="79"/>
      <c r="H99" s="131"/>
      <c r="I99" s="80">
        <f t="shared" si="2"/>
        <v>0</v>
      </c>
      <c r="J99" s="81" t="str">
        <f t="shared" si="3"/>
        <v/>
      </c>
      <c r="K99" s="62"/>
      <c r="L99" s="54"/>
    </row>
    <row r="100" spans="1:12" ht="14.1" customHeight="1" x14ac:dyDescent="0.15">
      <c r="A100" s="148"/>
      <c r="B100" s="43">
        <v>38</v>
      </c>
      <c r="C100" s="43" t="s">
        <v>74</v>
      </c>
      <c r="D100" s="44">
        <f>通帳!T48+現金!T48</f>
        <v>0</v>
      </c>
      <c r="E100" s="43"/>
      <c r="F100" s="50"/>
      <c r="G100" s="79"/>
      <c r="H100" s="131"/>
      <c r="I100" s="80">
        <f t="shared" si="2"/>
        <v>0</v>
      </c>
      <c r="J100" s="81" t="str">
        <f t="shared" si="3"/>
        <v/>
      </c>
      <c r="K100" s="62"/>
    </row>
    <row r="101" spans="1:12" ht="14.1" customHeight="1" x14ac:dyDescent="0.15">
      <c r="A101" s="148"/>
      <c r="B101" s="43">
        <v>39</v>
      </c>
      <c r="C101" s="43" t="s">
        <v>75</v>
      </c>
      <c r="D101" s="44">
        <f>通帳!T49+現金!T49</f>
        <v>0</v>
      </c>
      <c r="E101" s="43"/>
      <c r="F101" s="50"/>
      <c r="G101" s="79"/>
      <c r="H101" s="131"/>
      <c r="I101" s="80"/>
      <c r="J101" s="81"/>
      <c r="K101" s="62"/>
    </row>
    <row r="102" spans="1:12" ht="14.1" customHeight="1" x14ac:dyDescent="0.15">
      <c r="A102" s="148"/>
      <c r="B102" s="43">
        <v>40</v>
      </c>
      <c r="C102" s="43" t="s">
        <v>76</v>
      </c>
      <c r="D102" s="44">
        <f>通帳!T50+現金!T50</f>
        <v>0</v>
      </c>
      <c r="E102" s="43"/>
      <c r="F102" s="50"/>
      <c r="G102" s="79"/>
      <c r="H102" s="131"/>
      <c r="I102" s="80"/>
      <c r="J102" s="81"/>
      <c r="K102" s="62"/>
    </row>
    <row r="103" spans="1:12" ht="14.1" customHeight="1" x14ac:dyDescent="0.15">
      <c r="A103" s="148"/>
      <c r="B103" s="43">
        <v>41</v>
      </c>
      <c r="C103" s="43" t="s">
        <v>77</v>
      </c>
      <c r="D103" s="44">
        <f>通帳!T51+現金!T51</f>
        <v>0</v>
      </c>
      <c r="E103" s="43"/>
      <c r="F103" s="50"/>
      <c r="G103" s="79"/>
      <c r="H103" s="131"/>
      <c r="I103" s="80"/>
      <c r="J103" s="81"/>
      <c r="K103" s="62"/>
    </row>
    <row r="104" spans="1:12" ht="14.1" customHeight="1" x14ac:dyDescent="0.15">
      <c r="A104" s="148"/>
      <c r="B104" s="43">
        <v>42</v>
      </c>
      <c r="C104" s="43" t="s">
        <v>78</v>
      </c>
      <c r="D104" s="44">
        <f>通帳!T52+現金!T52</f>
        <v>0</v>
      </c>
      <c r="E104" s="43"/>
      <c r="F104" s="49"/>
      <c r="G104" s="79"/>
      <c r="H104" s="131"/>
      <c r="I104" s="80">
        <f t="shared" si="2"/>
        <v>0</v>
      </c>
      <c r="J104" s="81" t="str">
        <f t="shared" si="3"/>
        <v/>
      </c>
      <c r="K104" s="62"/>
      <c r="L104" s="54"/>
    </row>
    <row r="105" spans="1:12" ht="14.1" customHeight="1" x14ac:dyDescent="0.15">
      <c r="A105" s="148"/>
      <c r="B105" s="43">
        <v>43</v>
      </c>
      <c r="C105" s="43" t="s">
        <v>79</v>
      </c>
      <c r="D105" s="44">
        <f>通帳!T53+現金!T53</f>
        <v>0</v>
      </c>
      <c r="E105" s="43"/>
      <c r="F105" s="49"/>
      <c r="G105" s="79"/>
      <c r="H105" s="131"/>
      <c r="I105" s="80">
        <f t="shared" si="2"/>
        <v>0</v>
      </c>
      <c r="J105" s="81" t="str">
        <f t="shared" si="3"/>
        <v/>
      </c>
      <c r="K105" s="62"/>
    </row>
    <row r="106" spans="1:12" ht="14.1" customHeight="1" x14ac:dyDescent="0.15">
      <c r="A106" s="148"/>
      <c r="B106" s="43"/>
      <c r="C106" s="43"/>
      <c r="D106" s="44"/>
      <c r="E106" s="43"/>
      <c r="F106" s="49"/>
      <c r="G106" s="79"/>
      <c r="H106" s="131"/>
      <c r="I106" s="80" t="str">
        <f t="shared" si="2"/>
        <v/>
      </c>
      <c r="J106" s="81" t="str">
        <f t="shared" si="3"/>
        <v/>
      </c>
      <c r="K106" s="62"/>
      <c r="L106" s="54"/>
    </row>
    <row r="107" spans="1:12" ht="14.1" customHeight="1" x14ac:dyDescent="0.15">
      <c r="A107" s="148"/>
      <c r="B107" s="43"/>
      <c r="C107" s="43"/>
      <c r="D107" s="44"/>
      <c r="E107" s="43"/>
      <c r="F107" s="49"/>
      <c r="G107" s="79"/>
      <c r="H107" s="131"/>
      <c r="I107" s="80" t="str">
        <f t="shared" si="2"/>
        <v/>
      </c>
      <c r="J107" s="81" t="str">
        <f t="shared" si="3"/>
        <v/>
      </c>
      <c r="K107" s="62"/>
    </row>
    <row r="108" spans="1:12" ht="14.1" customHeight="1" x14ac:dyDescent="0.15">
      <c r="A108" s="148"/>
      <c r="B108" s="43"/>
      <c r="C108" s="43"/>
      <c r="D108" s="44"/>
      <c r="E108" s="43"/>
      <c r="F108" s="49"/>
      <c r="G108" s="79"/>
      <c r="H108" s="131"/>
      <c r="I108" s="80" t="str">
        <f t="shared" si="2"/>
        <v/>
      </c>
      <c r="J108" s="81" t="str">
        <f t="shared" si="3"/>
        <v/>
      </c>
      <c r="K108" s="62"/>
      <c r="L108" s="54"/>
    </row>
    <row r="109" spans="1:12" ht="14.1" customHeight="1" x14ac:dyDescent="0.15">
      <c r="A109" s="150"/>
      <c r="B109" s="152" t="s">
        <v>151</v>
      </c>
      <c r="C109" s="153"/>
      <c r="D109" s="44">
        <f>SUM(D76:D108)</f>
        <v>0</v>
      </c>
      <c r="E109" s="43"/>
      <c r="F109" s="43"/>
      <c r="G109" s="78"/>
      <c r="H109" s="86">
        <f>SUM(H76:H108)</f>
        <v>0</v>
      </c>
      <c r="I109" s="53">
        <f>SUM(I76:I108)</f>
        <v>0</v>
      </c>
      <c r="J109" s="81" t="str">
        <f>IF(H109=0,"",D109/H109)</f>
        <v/>
      </c>
      <c r="K109" s="62"/>
    </row>
    <row r="110" spans="1:12" ht="12.75" customHeight="1" x14ac:dyDescent="0.15">
      <c r="B110" s="62"/>
      <c r="C110" s="62"/>
      <c r="D110" s="87"/>
      <c r="E110" s="62"/>
      <c r="F110" s="88"/>
      <c r="G110" s="89"/>
      <c r="I110" s="88"/>
    </row>
    <row r="111" spans="1:12" ht="14.1" customHeight="1" x14ac:dyDescent="0.15">
      <c r="B111" s="156" t="s">
        <v>152</v>
      </c>
      <c r="C111" s="157"/>
      <c r="D111" s="90" t="s">
        <v>153</v>
      </c>
      <c r="E111" s="62"/>
      <c r="F111" s="85"/>
      <c r="G111" s="89"/>
      <c r="I111" s="85"/>
      <c r="J111" s="89"/>
    </row>
    <row r="112" spans="1:12" ht="14.1" customHeight="1" x14ac:dyDescent="0.15">
      <c r="B112" s="152" t="s">
        <v>154</v>
      </c>
      <c r="C112" s="153"/>
      <c r="D112" s="91">
        <f>D73</f>
        <v>0</v>
      </c>
      <c r="E112" s="62"/>
      <c r="F112" s="85"/>
      <c r="G112" s="89"/>
      <c r="I112" s="85"/>
      <c r="J112" s="89"/>
    </row>
    <row r="113" spans="2:10" ht="14.1" customHeight="1" x14ac:dyDescent="0.15">
      <c r="B113" s="152" t="s">
        <v>155</v>
      </c>
      <c r="C113" s="153"/>
      <c r="D113" s="91">
        <f>D109</f>
        <v>0</v>
      </c>
      <c r="E113" s="62"/>
      <c r="F113" s="85"/>
      <c r="G113" s="89"/>
      <c r="I113" s="85"/>
      <c r="J113" s="89"/>
    </row>
    <row r="114" spans="2:10" ht="14.1" customHeight="1" x14ac:dyDescent="0.15">
      <c r="B114" s="152" t="s">
        <v>156</v>
      </c>
      <c r="C114" s="153"/>
      <c r="D114" s="91">
        <f>D112-D113</f>
        <v>0</v>
      </c>
      <c r="E114" s="62"/>
      <c r="F114" s="85"/>
      <c r="G114" s="89"/>
      <c r="I114" s="85"/>
      <c r="J114" s="89"/>
    </row>
    <row r="115" spans="2:10" ht="14.1" customHeight="1" x14ac:dyDescent="0.15">
      <c r="B115" s="152" t="s">
        <v>157</v>
      </c>
      <c r="C115" s="153"/>
      <c r="D115" s="44">
        <f>通帳!T54+現金!T54</f>
        <v>0</v>
      </c>
      <c r="E115" s="62"/>
      <c r="F115" s="85"/>
      <c r="G115" s="89"/>
      <c r="I115" s="85"/>
      <c r="J115" s="89"/>
    </row>
    <row r="116" spans="2:10" ht="14.1" customHeight="1" x14ac:dyDescent="0.15">
      <c r="B116" s="152" t="s">
        <v>158</v>
      </c>
      <c r="C116" s="153"/>
      <c r="D116" s="91">
        <f>D114-D115</f>
        <v>0</v>
      </c>
      <c r="E116" s="62"/>
      <c r="F116" s="92"/>
      <c r="G116" s="89"/>
      <c r="I116" s="85"/>
      <c r="J116" s="89"/>
    </row>
    <row r="117" spans="2:10" x14ac:dyDescent="0.15">
      <c r="B117" s="62"/>
      <c r="C117" s="62"/>
      <c r="D117" s="87"/>
      <c r="E117" s="62"/>
      <c r="F117" s="85"/>
      <c r="G117" s="89"/>
      <c r="I117" s="85"/>
      <c r="J117" s="89"/>
    </row>
    <row r="118" spans="2:10" x14ac:dyDescent="0.15">
      <c r="D118" s="82"/>
      <c r="F118" s="85"/>
      <c r="G118" s="89"/>
      <c r="I118" s="93"/>
      <c r="J118" s="94"/>
    </row>
    <row r="119" spans="2:10" x14ac:dyDescent="0.15">
      <c r="D119" s="82"/>
      <c r="F119" s="85"/>
      <c r="G119" s="89"/>
      <c r="I119" s="85"/>
      <c r="J119" s="89"/>
    </row>
    <row r="120" spans="2:10" x14ac:dyDescent="0.15">
      <c r="F120" s="85"/>
      <c r="G120" s="89"/>
      <c r="I120" s="85"/>
      <c r="J120" s="89"/>
    </row>
    <row r="121" spans="2:10" ht="13.5" customHeight="1" x14ac:dyDescent="0.15">
      <c r="D121" s="89"/>
      <c r="F121" s="85"/>
      <c r="G121" s="89"/>
      <c r="I121" s="85"/>
      <c r="J121" s="89"/>
    </row>
    <row r="122" spans="2:10" x14ac:dyDescent="0.15">
      <c r="C122" s="95"/>
      <c r="D122" s="96"/>
      <c r="F122" s="22"/>
      <c r="G122" s="89"/>
      <c r="I122" s="93"/>
      <c r="J122" s="94"/>
    </row>
    <row r="123" spans="2:10" ht="13.5" customHeight="1" x14ac:dyDescent="0.15">
      <c r="D123" s="89"/>
      <c r="F123" s="22"/>
      <c r="G123" s="89"/>
      <c r="I123" s="85"/>
      <c r="J123" s="89"/>
    </row>
    <row r="124" spans="2:10" ht="13.5" customHeight="1" x14ac:dyDescent="0.15">
      <c r="D124" s="89"/>
      <c r="G124" s="89"/>
      <c r="I124" s="85"/>
      <c r="J124" s="89"/>
    </row>
    <row r="125" spans="2:10" x14ac:dyDescent="0.15">
      <c r="D125" s="89"/>
      <c r="G125" s="89"/>
      <c r="I125" s="85"/>
      <c r="J125" s="89"/>
    </row>
    <row r="126" spans="2:10" x14ac:dyDescent="0.15">
      <c r="D126" s="89"/>
      <c r="G126" s="89"/>
      <c r="I126" s="85"/>
      <c r="J126" s="89"/>
    </row>
    <row r="127" spans="2:10" x14ac:dyDescent="0.15">
      <c r="C127" s="97"/>
      <c r="D127" s="98"/>
      <c r="G127" s="89"/>
      <c r="I127" s="85"/>
      <c r="J127" s="89"/>
    </row>
    <row r="128" spans="2:10" x14ac:dyDescent="0.15">
      <c r="C128" s="97"/>
      <c r="D128" s="98"/>
      <c r="G128" s="99"/>
      <c r="I128" s="85"/>
      <c r="J128" s="89"/>
    </row>
    <row r="129" spans="3:10" ht="13.5" customHeight="1" x14ac:dyDescent="0.15">
      <c r="C129" s="97"/>
      <c r="D129" s="98"/>
      <c r="I129" s="85"/>
      <c r="J129" s="89"/>
    </row>
    <row r="130" spans="3:10" x14ac:dyDescent="0.15">
      <c r="D130" s="100"/>
      <c r="I130" s="85"/>
      <c r="J130" s="89"/>
    </row>
    <row r="131" spans="3:10" x14ac:dyDescent="0.15">
      <c r="D131" s="89"/>
      <c r="G131" s="101"/>
      <c r="J131" s="101"/>
    </row>
    <row r="132" spans="3:10" ht="13.5" customHeight="1" x14ac:dyDescent="0.15">
      <c r="D132" s="89"/>
    </row>
    <row r="137" spans="3:10" x14ac:dyDescent="0.15">
      <c r="E137" s="30"/>
    </row>
    <row r="138" spans="3:10" x14ac:dyDescent="0.15">
      <c r="E138" s="30"/>
    </row>
    <row r="140" spans="3:10" x14ac:dyDescent="0.15">
      <c r="F140" s="30"/>
    </row>
    <row r="141" spans="3:10" x14ac:dyDescent="0.15">
      <c r="F141" s="30"/>
    </row>
    <row r="143" spans="3:10" x14ac:dyDescent="0.15">
      <c r="C143" s="51"/>
      <c r="D143" s="30"/>
      <c r="E143" s="30"/>
    </row>
    <row r="144" spans="3:10" x14ac:dyDescent="0.15">
      <c r="C144" s="51"/>
      <c r="D144" s="30"/>
      <c r="E144" s="30"/>
    </row>
    <row r="145" spans="3:6" x14ac:dyDescent="0.15">
      <c r="C145" s="51"/>
      <c r="D145" s="30"/>
      <c r="E145" s="30"/>
    </row>
    <row r="146" spans="3:6" x14ac:dyDescent="0.15">
      <c r="C146" s="51"/>
      <c r="D146" s="30"/>
      <c r="E146" s="30"/>
      <c r="F146" s="30"/>
    </row>
    <row r="147" spans="3:6" x14ac:dyDescent="0.15">
      <c r="C147" s="51"/>
      <c r="D147" s="30"/>
      <c r="E147" s="30"/>
      <c r="F147" s="30"/>
    </row>
    <row r="148" spans="3:6" ht="13.5" customHeight="1" x14ac:dyDescent="0.15">
      <c r="C148" s="51"/>
      <c r="D148" s="30"/>
      <c r="E148" s="30"/>
      <c r="F148" s="30"/>
    </row>
    <row r="149" spans="3:6" ht="13.5" customHeight="1" x14ac:dyDescent="0.15">
      <c r="C149" s="51"/>
      <c r="D149" s="30"/>
      <c r="E149" s="30"/>
      <c r="F149" s="30"/>
    </row>
    <row r="150" spans="3:6" ht="13.5" customHeight="1" x14ac:dyDescent="0.15">
      <c r="C150" s="51"/>
      <c r="D150" s="30"/>
      <c r="E150" s="30"/>
      <c r="F150" s="30"/>
    </row>
    <row r="151" spans="3:6" ht="13.5" customHeight="1" x14ac:dyDescent="0.15">
      <c r="C151" s="51"/>
      <c r="D151" s="30"/>
      <c r="E151" s="30"/>
      <c r="F151" s="30"/>
    </row>
    <row r="152" spans="3:6" ht="13.5" customHeight="1" x14ac:dyDescent="0.15">
      <c r="C152" s="51"/>
      <c r="D152" s="30"/>
      <c r="E152" s="30"/>
      <c r="F152" s="30"/>
    </row>
    <row r="153" spans="3:6" ht="13.5" customHeight="1" x14ac:dyDescent="0.15">
      <c r="C153" s="51"/>
      <c r="D153" s="30"/>
      <c r="E153" s="30"/>
      <c r="F153" s="30"/>
    </row>
    <row r="154" spans="3:6" ht="13.5" customHeight="1" x14ac:dyDescent="0.15">
      <c r="C154" s="51"/>
      <c r="D154" s="30"/>
      <c r="E154" s="30"/>
      <c r="F154" s="30"/>
    </row>
    <row r="155" spans="3:6" ht="13.5" customHeight="1" x14ac:dyDescent="0.15">
      <c r="F155" s="30"/>
    </row>
    <row r="156" spans="3:6" ht="13.5" customHeight="1" x14ac:dyDescent="0.15">
      <c r="F156" s="30"/>
    </row>
    <row r="157" spans="3:6" ht="13.5" customHeight="1" x14ac:dyDescent="0.15">
      <c r="F157" s="30"/>
    </row>
  </sheetData>
  <sheetProtection algorithmName="SHA-512" hashValue="aiSfYO3cKkVfNoUj7IP+YUKGkYfstUmarWUfJRVYrCC4ImrIUKAyRReN3EO831ypsHRQWjBekgRygSYOhBpg+g==" saltValue="z95WY7+3LKcqTEF41X6zlg==" spinCount="100000" sheet="1" objects="1" scenarios="1"/>
  <mergeCells count="58">
    <mergeCell ref="B113:C113"/>
    <mergeCell ref="B116:C116"/>
    <mergeCell ref="B73:C73"/>
    <mergeCell ref="B109:C109"/>
    <mergeCell ref="B111:C111"/>
    <mergeCell ref="B112:C112"/>
    <mergeCell ref="B114:C114"/>
    <mergeCell ref="B115:C115"/>
    <mergeCell ref="A76:A109"/>
    <mergeCell ref="E6:F6"/>
    <mergeCell ref="E24:F24"/>
    <mergeCell ref="E32:F32"/>
    <mergeCell ref="E28:F28"/>
    <mergeCell ref="E15:F15"/>
    <mergeCell ref="E47:F47"/>
    <mergeCell ref="E17:F17"/>
    <mergeCell ref="E18:F18"/>
    <mergeCell ref="E37:F37"/>
    <mergeCell ref="E34:F34"/>
    <mergeCell ref="E23:F23"/>
    <mergeCell ref="E26:F26"/>
    <mergeCell ref="E20:F20"/>
    <mergeCell ref="E25:F25"/>
    <mergeCell ref="E33:F33"/>
    <mergeCell ref="A57:A73"/>
    <mergeCell ref="E50:F50"/>
    <mergeCell ref="E46:F46"/>
    <mergeCell ref="E48:F48"/>
    <mergeCell ref="E41:F41"/>
    <mergeCell ref="A18:A50"/>
    <mergeCell ref="E35:F35"/>
    <mergeCell ref="E36:F36"/>
    <mergeCell ref="E31:F31"/>
    <mergeCell ref="E49:F49"/>
    <mergeCell ref="E42:F42"/>
    <mergeCell ref="E27:F27"/>
    <mergeCell ref="E29:F29"/>
    <mergeCell ref="E38:F38"/>
    <mergeCell ref="E39:F39"/>
    <mergeCell ref="E30:F30"/>
    <mergeCell ref="A2:A17"/>
    <mergeCell ref="E19:F19"/>
    <mergeCell ref="E21:F21"/>
    <mergeCell ref="E22:F22"/>
    <mergeCell ref="E40:F40"/>
    <mergeCell ref="E13:F13"/>
    <mergeCell ref="E16:F16"/>
    <mergeCell ref="E7:F7"/>
    <mergeCell ref="E8:F8"/>
    <mergeCell ref="E9:F9"/>
    <mergeCell ref="E10:F10"/>
    <mergeCell ref="E11:F11"/>
    <mergeCell ref="E12:F12"/>
    <mergeCell ref="E1:F1"/>
    <mergeCell ref="E2:F2"/>
    <mergeCell ref="E3:F3"/>
    <mergeCell ref="E4:F4"/>
    <mergeCell ref="E5:F5"/>
  </mergeCells>
  <phoneticPr fontId="3"/>
  <conditionalFormatting sqref="I57:I73">
    <cfRule type="cellIs" dxfId="5" priority="1" stopIfTrue="1" operator="lessThan">
      <formula>0</formula>
    </cfRule>
  </conditionalFormatting>
  <conditionalFormatting sqref="I76:I109">
    <cfRule type="cellIs" dxfId="4" priority="3" stopIfTrue="1" operator="lessThan">
      <formula>0</formula>
    </cfRule>
  </conditionalFormatting>
  <dataValidations count="2">
    <dataValidation imeMode="off" allowBlank="1" showInputMessage="1" showErrorMessage="1" sqref="D2:D50 B2:B50" xr:uid="{00000000-0002-0000-0200-000000000000}"/>
    <dataValidation imeMode="hiragana" allowBlank="1" showInputMessage="1" showErrorMessage="1" sqref="E56:F56 B75:C75 B56:C56 E75:F75 B1:F1 F2:F3 F14:F23 F25:F26 J2:J3 F5 J5:J16 I2:I16 F50 F33:F39 F46:F48 E2:E50 F28:F31 C50 C1:C47" xr:uid="{00000000-0002-0000-0200-000001000000}"/>
  </dataValidations>
  <printOptions horizontalCentered="1"/>
  <pageMargins left="0.59055118110236227" right="0.39370078740157483" top="0.78740157480314965" bottom="0.62992125984251968" header="0.47244094488188981" footer="0.31496062992125984"/>
  <pageSetup paperSize="9" scale="90" fitToWidth="0" orientation="portrait" horizontalDpi="300" verticalDpi="300" r:id="rId1"/>
  <headerFooter alignWithMargins="0">
    <oddHeader>&amp;L&amp;"ＭＳ ゴシック,標準"&amp;10事業Ｎｏ：　　　事業名：
&amp;R&amp;"ＭＳ ゴシック,標準"2025年度</oddHeader>
  </headerFooter>
  <ignoredErrors>
    <ignoredError sqref="D11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4"/>
  <sheetViews>
    <sheetView view="pageBreakPreview" zoomScaleNormal="100" zoomScaleSheetLayoutView="100" workbookViewId="0">
      <selection activeCell="H20" sqref="H20:I20"/>
    </sheetView>
  </sheetViews>
  <sheetFormatPr defaultColWidth="9" defaultRowHeight="13.5" x14ac:dyDescent="0.15"/>
  <cols>
    <col min="1" max="1" width="7.125" style="21" customWidth="1"/>
    <col min="2" max="2" width="20.625" style="21" customWidth="1"/>
    <col min="3" max="3" width="7.625" style="21" customWidth="1"/>
    <col min="4" max="4" width="10.625" style="21" customWidth="1"/>
    <col min="5" max="8" width="10.125" style="21" customWidth="1"/>
    <col min="9" max="9" width="2.625" style="21" customWidth="1"/>
    <col min="10" max="10" width="9" style="21"/>
    <col min="11" max="12" width="9" style="21" customWidth="1"/>
    <col min="13" max="16384" width="9" style="21"/>
  </cols>
  <sheetData>
    <row r="1" spans="1:12" s="1" customFormat="1" ht="17.100000000000001" customHeight="1" x14ac:dyDescent="0.15">
      <c r="B1" s="191"/>
      <c r="C1" s="191"/>
      <c r="D1" s="191"/>
      <c r="E1" s="191"/>
      <c r="F1" s="191"/>
      <c r="G1" s="191"/>
      <c r="H1" s="191"/>
    </row>
    <row r="2" spans="1:12" s="2" customFormat="1" ht="18" customHeight="1" x14ac:dyDescent="0.15">
      <c r="A2" s="192" t="s">
        <v>159</v>
      </c>
      <c r="B2" s="192"/>
      <c r="C2" s="192"/>
      <c r="D2" s="193"/>
      <c r="F2" s="3" t="s">
        <v>160</v>
      </c>
      <c r="G2" s="3" t="s">
        <v>161</v>
      </c>
      <c r="H2" s="4" t="s">
        <v>162</v>
      </c>
    </row>
    <row r="3" spans="1:12" s="2" customFormat="1" ht="42.95" customHeight="1" x14ac:dyDescent="0.15">
      <c r="A3" s="192"/>
      <c r="B3" s="192"/>
      <c r="C3" s="192"/>
      <c r="D3" s="193"/>
      <c r="E3" s="5"/>
      <c r="F3" s="3"/>
      <c r="G3" s="3"/>
      <c r="H3" s="3"/>
    </row>
    <row r="4" spans="1:12" s="2" customFormat="1" ht="18" customHeight="1" x14ac:dyDescent="0.15">
      <c r="B4" s="6"/>
      <c r="C4" s="6"/>
      <c r="D4" s="6"/>
      <c r="E4" s="5"/>
      <c r="F4" s="3" t="s">
        <v>163</v>
      </c>
      <c r="G4" s="3" t="s">
        <v>164</v>
      </c>
      <c r="H4" s="194"/>
    </row>
    <row r="5" spans="1:12" s="2" customFormat="1" ht="42.95" customHeight="1" x14ac:dyDescent="0.15">
      <c r="A5" s="7" t="s">
        <v>165</v>
      </c>
      <c r="B5" s="102" t="str">
        <f>IF(A12="","",IF(A12&lt;2000,VLOOKUP(A12,通帳!A2:B1601,2,FALSE),VLOOKUP(A12,現金!A2:B622,2,FALSE)))</f>
        <v/>
      </c>
      <c r="C5" s="8"/>
      <c r="E5" s="5"/>
      <c r="F5" s="9"/>
      <c r="G5" s="9"/>
      <c r="H5" s="195"/>
    </row>
    <row r="6" spans="1:12" s="2" customFormat="1" ht="21.75" customHeight="1" x14ac:dyDescent="0.15">
      <c r="F6" s="10"/>
      <c r="G6" s="10"/>
      <c r="H6" s="10"/>
    </row>
    <row r="7" spans="1:12" s="2" customFormat="1" ht="15.95" customHeight="1" x14ac:dyDescent="0.15">
      <c r="B7" s="186" t="s">
        <v>166</v>
      </c>
      <c r="C7" s="186"/>
      <c r="D7" s="186"/>
      <c r="E7" s="186"/>
      <c r="F7" s="186"/>
      <c r="G7" s="186"/>
      <c r="H7" s="186"/>
      <c r="I7" s="187"/>
    </row>
    <row r="8" spans="1:12" s="2" customFormat="1" ht="21.95" customHeight="1" x14ac:dyDescent="0.15">
      <c r="B8" s="11"/>
      <c r="C8" s="182"/>
      <c r="D8" s="182"/>
      <c r="E8" s="182"/>
      <c r="F8" s="182"/>
      <c r="G8" s="182"/>
      <c r="H8" s="182"/>
      <c r="I8" s="183"/>
    </row>
    <row r="9" spans="1:12" s="2" customFormat="1" ht="18" customHeight="1" x14ac:dyDescent="0.15">
      <c r="B9" s="12"/>
      <c r="C9" s="12"/>
      <c r="D9" s="12"/>
      <c r="E9" s="12"/>
      <c r="F9" s="12"/>
      <c r="G9" s="12"/>
      <c r="H9" s="12"/>
      <c r="I9" s="12"/>
    </row>
    <row r="10" spans="1:12" s="2" customFormat="1" ht="15.95" customHeight="1" x14ac:dyDescent="0.15">
      <c r="A10" s="184" t="s">
        <v>167</v>
      </c>
      <c r="B10" s="186" t="s">
        <v>168</v>
      </c>
      <c r="C10" s="186"/>
      <c r="D10" s="186"/>
      <c r="E10" s="186"/>
      <c r="F10" s="186"/>
      <c r="G10" s="186"/>
      <c r="H10" s="186"/>
      <c r="I10" s="187"/>
    </row>
    <row r="11" spans="1:12" s="2" customFormat="1" ht="15.95" customHeight="1" x14ac:dyDescent="0.15">
      <c r="A11" s="185"/>
      <c r="B11" s="13" t="s">
        <v>169</v>
      </c>
      <c r="C11" s="188" t="s">
        <v>170</v>
      </c>
      <c r="D11" s="189"/>
      <c r="E11" s="190"/>
      <c r="F11" s="13" t="s">
        <v>171</v>
      </c>
      <c r="G11" s="13" t="s">
        <v>172</v>
      </c>
      <c r="H11" s="189" t="s">
        <v>173</v>
      </c>
      <c r="I11" s="190"/>
    </row>
    <row r="12" spans="1:12" s="2" customFormat="1" ht="17.100000000000001" customHeight="1" x14ac:dyDescent="0.15">
      <c r="A12" s="171"/>
      <c r="B12" s="14" t="str">
        <f>IF(A12="","",IF(A12&lt;2000,VLOOKUP(A12,通帳!$A$2:$N$1601,7,FALSE),VLOOKUP(A12,現金!$A$2:$N$622,7,FALSE)))</f>
        <v/>
      </c>
      <c r="C12" s="173" t="str">
        <f>IF(A12="","",IF(A12&lt;2000,VLOOKUP(A12,通帳!$A$2:$N$1601,13,FALSE),VLOOKUP(A12,現金!$A$2:$N$622,13,FALSE)))</f>
        <v/>
      </c>
      <c r="D12" s="174"/>
      <c r="E12" s="181"/>
      <c r="F12" s="175" t="str">
        <f>IF(K12=0,"",K12)</f>
        <v/>
      </c>
      <c r="G12" s="175" t="str">
        <f>IF(L12=0,"",L12)</f>
        <v/>
      </c>
      <c r="H12" s="177" t="str">
        <f>IF(A12="","",IF(A12&lt;2000,VLOOKUP(A12,通帳!$A$2:$N$1601,3,FALSE),VLOOKUP(A12,現金!$A$2:$N$622,3,FALSE)))</f>
        <v/>
      </c>
      <c r="I12" s="178"/>
      <c r="K12" s="170" t="str">
        <f>IF(A12="","",IF(A12&lt;2000,VLOOKUP(A12,通帳!$A$2:$N$1601,10,FALSE),VLOOKUP(A12,現金!$A$2:$N$622,10,FALSE)))</f>
        <v/>
      </c>
      <c r="L12" s="170" t="str">
        <f>IF(A12="","",IF(A12&lt;2000,VLOOKUP(A12,通帳!$A$2:$N$1601,11,FALSE),VLOOKUP(A12,現金!$A$2:$N$622,11,FALSE)))</f>
        <v/>
      </c>
    </row>
    <row r="13" spans="1:12" s="2" customFormat="1" ht="17.100000000000001" customHeight="1" x14ac:dyDescent="0.15">
      <c r="A13" s="172"/>
      <c r="B13" s="15" t="str">
        <f>IF(A12="","",IF(A12&lt;2000,VLOOKUP(A12,通帳!$A$2:$N$1601,9,FALSE),VLOOKUP(A12,現金!$A$2:$N$622,9,FALSE)))</f>
        <v/>
      </c>
      <c r="C13" s="160" t="str">
        <f>IF(A12="","",IF(A12&lt;2000,VLOOKUP(A12,通帳!$A$2:$N$1601,14,FALSE),VLOOKUP(A12,現金!$A$2:$N$622,14,FALSE)))</f>
        <v/>
      </c>
      <c r="D13" s="161"/>
      <c r="E13" s="162"/>
      <c r="F13" s="176"/>
      <c r="G13" s="176"/>
      <c r="H13" s="179"/>
      <c r="I13" s="180"/>
      <c r="K13" s="170"/>
      <c r="L13" s="170"/>
    </row>
    <row r="14" spans="1:12" s="2" customFormat="1" ht="17.100000000000001" customHeight="1" x14ac:dyDescent="0.15">
      <c r="A14" s="171"/>
      <c r="B14" s="14" t="str">
        <f>IF(A14="","",IF(A14&lt;2000,VLOOKUP(A14,通帳!$A$2:$N$1601,7,FALSE),VLOOKUP(A14,現金!$A$2:$N$622,7,FALSE)))</f>
        <v/>
      </c>
      <c r="C14" s="173" t="str">
        <f>IF(A14="","",IF(A14&lt;2000,VLOOKUP(A14,通帳!$A$2:$N$1601,13,FALSE),VLOOKUP(A14,現金!$A$2:$N$622,13,FALSE)))</f>
        <v/>
      </c>
      <c r="D14" s="174" t="str">
        <f>IF(C14="","",IF(C14&lt;5000,VLOOKUP(C14,通帳!C4:P1603,7,FALSE),VLOOKUP(C14,現金!C4:P624,7,FALSE)))</f>
        <v/>
      </c>
      <c r="E14" s="174" t="str">
        <f>IF(D14="","",IF(D14&lt;5000,VLOOKUP(D14,通帳!D4:Q1603,7,FALSE),VLOOKUP(D14,現金!D4:Q624,7,FALSE)))</f>
        <v/>
      </c>
      <c r="F14" s="175" t="str">
        <f>IF(K14=0,"",K14)</f>
        <v/>
      </c>
      <c r="G14" s="175" t="str">
        <f>IF(L14=0,"",L14)</f>
        <v/>
      </c>
      <c r="H14" s="177" t="str">
        <f>IF(A14="","",IF(A14&lt;2000,VLOOKUP(A14,通帳!$A$2:$N$1601,3,FALSE),VLOOKUP(A14,現金!$A$2:$N$622,3,FALSE)))</f>
        <v/>
      </c>
      <c r="I14" s="178"/>
      <c r="K14" s="170" t="str">
        <f>IF(A14="","",IF(A14&lt;2000,VLOOKUP(A14,通帳!$A$2:$N$1601,10,FALSE),VLOOKUP(A14,現金!$A$2:$N$622,10,FALSE)))</f>
        <v/>
      </c>
      <c r="L14" s="170" t="str">
        <f>IF(A14="","",IF(A14&lt;2000,VLOOKUP(A14,通帳!$A$2:$N$1601,11,FALSE),VLOOKUP(A14,現金!$A$2:$N$622,11,FALSE)))</f>
        <v/>
      </c>
    </row>
    <row r="15" spans="1:12" s="2" customFormat="1" ht="17.100000000000001" customHeight="1" x14ac:dyDescent="0.15">
      <c r="A15" s="172"/>
      <c r="B15" s="15" t="str">
        <f>IF(A14="","",IF(A14&lt;2000,VLOOKUP(A14,通帳!$A$2:$N$1601,9,FALSE),VLOOKUP(A14,現金!$A$2:$N$622,9,FALSE)))</f>
        <v/>
      </c>
      <c r="C15" s="160" t="str">
        <f>IF(A14="","",IF(A14&lt;2000,VLOOKUP(A14,通帳!$A$2:$N$1601,14,FALSE),VLOOKUP(A14,現金!$A$2:$N$622,14,FALSE)))</f>
        <v/>
      </c>
      <c r="D15" s="161" t="str">
        <f>IF(C14="","",IF(C14&lt;5000,VLOOKUP(C14,通帳!C4:P1603,9,FALSE),VLOOKUP(C14,現金!C4:P624,9,FALSE)))</f>
        <v/>
      </c>
      <c r="E15" s="162" t="str">
        <f>IF(D14="","",IF(D14&lt;5000,VLOOKUP(D14,通帳!D4:Q1603,9,FALSE),VLOOKUP(D14,現金!D4:Q624,9,FALSE)))</f>
        <v/>
      </c>
      <c r="F15" s="176"/>
      <c r="G15" s="176"/>
      <c r="H15" s="179"/>
      <c r="I15" s="180"/>
      <c r="K15" s="170"/>
      <c r="L15" s="170"/>
    </row>
    <row r="16" spans="1:12" s="2" customFormat="1" ht="17.100000000000001" customHeight="1" x14ac:dyDescent="0.15">
      <c r="A16" s="171"/>
      <c r="B16" s="14" t="str">
        <f>IF(A16="","",IF(A16&lt;2000,VLOOKUP(A16,通帳!$A$2:$N$1601,7,FALSE),VLOOKUP(A16,現金!$A$2:$N$622,7,FALSE)))</f>
        <v/>
      </c>
      <c r="C16" s="173" t="str">
        <f>IF(A16="","",IF(A16&lt;2000,VLOOKUP(A16,通帳!$A$2:$N$1601,13,FALSE),VLOOKUP(A16,現金!$A$2:$N$622,13,FALSE)))</f>
        <v/>
      </c>
      <c r="D16" s="174" t="str">
        <f>IF(C16="","",IF(C16&lt;5000,VLOOKUP(C16,通帳!C6:P1605,7,FALSE),VLOOKUP(C16,現金!C6:P626,7,FALSE)))</f>
        <v/>
      </c>
      <c r="E16" s="174" t="str">
        <f>IF(D16="","",IF(D16&lt;5000,VLOOKUP(D16,通帳!D6:Q1605,7,FALSE),VLOOKUP(D16,現金!D6:Q626,7,FALSE)))</f>
        <v/>
      </c>
      <c r="F16" s="175" t="str">
        <f>IF(K16=0,"",K16)</f>
        <v/>
      </c>
      <c r="G16" s="175" t="str">
        <f>IF(L16=0,"",L16)</f>
        <v/>
      </c>
      <c r="H16" s="177" t="str">
        <f>IF(A16="","",IF(A16&lt;2000,VLOOKUP(A16,通帳!$A$2:$N$1601,3,FALSE),VLOOKUP(A16,現金!$A$2:$N$622,3,FALSE)))</f>
        <v/>
      </c>
      <c r="I16" s="178"/>
      <c r="K16" s="170" t="str">
        <f>IF(A16="","",IF(A16&lt;2000,VLOOKUP(A16,通帳!$A$2:$N$1601,10,FALSE),VLOOKUP(A16,現金!$A$2:$N$622,10,FALSE)))</f>
        <v/>
      </c>
      <c r="L16" s="170" t="str">
        <f>IF(A16="","",IF(A16&lt;2000,VLOOKUP(A16,通帳!$A$2:$N$1601,11,FALSE),VLOOKUP(A16,現金!$A$2:$N$622,11,FALSE)))</f>
        <v/>
      </c>
    </row>
    <row r="17" spans="1:12" s="2" customFormat="1" ht="17.100000000000001" customHeight="1" x14ac:dyDescent="0.15">
      <c r="A17" s="172"/>
      <c r="B17" s="15" t="str">
        <f>IF(A16="","",IF(A16&lt;2000,VLOOKUP(A16,通帳!$A$2:$N$1601,9,FALSE),VLOOKUP(A16,現金!$A$2:$N$622,9,FALSE)))</f>
        <v/>
      </c>
      <c r="C17" s="160" t="str">
        <f>IF(A16="","",IF(A16&lt;2000,VLOOKUP(A16,通帳!$A$2:$N$1601,14,FALSE),VLOOKUP(A16,現金!$A$2:$N$622,14,FALSE)))</f>
        <v/>
      </c>
      <c r="D17" s="161" t="str">
        <f>IF(C16="","",IF(C16&lt;5000,VLOOKUP(C16,通帳!C6:P1605,9,FALSE),VLOOKUP(C16,現金!C6:P626,9,FALSE)))</f>
        <v/>
      </c>
      <c r="E17" s="162" t="str">
        <f>IF(D16="","",IF(D16&lt;5000,VLOOKUP(D16,通帳!D6:Q1605,9,FALSE),VLOOKUP(D16,現金!D6:Q626,9,FALSE)))</f>
        <v/>
      </c>
      <c r="F17" s="176"/>
      <c r="G17" s="176"/>
      <c r="H17" s="179"/>
      <c r="I17" s="180"/>
      <c r="K17" s="170"/>
      <c r="L17" s="170"/>
    </row>
    <row r="18" spans="1:12" s="2" customFormat="1" ht="17.100000000000001" customHeight="1" x14ac:dyDescent="0.15">
      <c r="A18" s="171"/>
      <c r="B18" s="14" t="str">
        <f>IF(A18="","",IF(A18&lt;2000,VLOOKUP(A18,通帳!$A$2:$N$1601,7,FALSE),VLOOKUP(A18,現金!$A$2:$N$622,7,FALSE)))</f>
        <v/>
      </c>
      <c r="C18" s="173" t="str">
        <f>IF(A18="","",IF(A18&lt;2000,VLOOKUP(A18,通帳!$A$2:$N$1601,13,FALSE),VLOOKUP(A18,現金!$A$2:$N$622,13,FALSE)))</f>
        <v/>
      </c>
      <c r="D18" s="174" t="str">
        <f>IF(C18="","",IF(C18&lt;5000,VLOOKUP(C18,通帳!C8:P1607,7,FALSE),VLOOKUP(C18,現金!C8:P628,7,FALSE)))</f>
        <v/>
      </c>
      <c r="E18" s="174" t="str">
        <f>IF(D18="","",IF(D18&lt;5000,VLOOKUP(D18,通帳!D8:Q1607,7,FALSE),VLOOKUP(D18,現金!D8:Q628,7,FALSE)))</f>
        <v/>
      </c>
      <c r="F18" s="175" t="str">
        <f>IF(K18=0,"",K18)</f>
        <v/>
      </c>
      <c r="G18" s="175" t="str">
        <f>IF(L18=0,"",L18)</f>
        <v/>
      </c>
      <c r="H18" s="177" t="str">
        <f>IF(A18="","",IF(A18&lt;2000,VLOOKUP(A18,通帳!$A$2:$N$1601,3,FALSE),VLOOKUP(A18,現金!$A$2:$N$622,3,FALSE)))</f>
        <v/>
      </c>
      <c r="I18" s="178"/>
      <c r="K18" s="170" t="str">
        <f>IF(A18="","",IF(A18&lt;2000,VLOOKUP(A18,通帳!$A$2:$N$1601,10,FALSE),VLOOKUP(A18,現金!$A$2:$N$622,10,FALSE)))</f>
        <v/>
      </c>
      <c r="L18" s="170" t="str">
        <f>IF(A18="","",IF(A18&lt;2000,VLOOKUP(A18,通帳!$A$2:$N$1601,11,FALSE),VLOOKUP(A18,現金!$A$2:$N$622,11,FALSE)))</f>
        <v/>
      </c>
    </row>
    <row r="19" spans="1:12" s="2" customFormat="1" ht="17.100000000000001" customHeight="1" thickBot="1" x14ac:dyDescent="0.2">
      <c r="A19" s="172"/>
      <c r="B19" s="15" t="str">
        <f>IF(A18="","",IF(A18&lt;2000,VLOOKUP(A18,通帳!$A$2:$N$1601,9,FALSE),VLOOKUP(A18,現金!$A$2:$N$622,9,FALSE)))</f>
        <v/>
      </c>
      <c r="C19" s="160" t="str">
        <f>IF(A18="","",IF(A18&lt;2000,VLOOKUP(A18,通帳!$A$2:$N$1601,14,FALSE),VLOOKUP(A18,現金!$A$2:$N$622,14,FALSE)))</f>
        <v/>
      </c>
      <c r="D19" s="161" t="str">
        <f>IF(C18="","",IF(C18&lt;5000,VLOOKUP(C18,通帳!C8:P1607,9,FALSE),VLOOKUP(C18,現金!C8:P628,9,FALSE)))</f>
        <v/>
      </c>
      <c r="E19" s="162" t="str">
        <f>IF(D18="","",IF(D18&lt;5000,VLOOKUP(D18,通帳!D8:Q1607,9,FALSE),VLOOKUP(D18,現金!D8:Q628,9,FALSE)))</f>
        <v/>
      </c>
      <c r="F19" s="176"/>
      <c r="G19" s="176"/>
      <c r="H19" s="179"/>
      <c r="I19" s="180"/>
      <c r="K19" s="170"/>
      <c r="L19" s="170"/>
    </row>
    <row r="20" spans="1:12" s="2" customFormat="1" ht="23.1" customHeight="1" thickBot="1" x14ac:dyDescent="0.2">
      <c r="A20" s="163" t="s">
        <v>174</v>
      </c>
      <c r="B20" s="164"/>
      <c r="C20" s="164"/>
      <c r="D20" s="164"/>
      <c r="E20" s="164"/>
      <c r="F20" s="164"/>
      <c r="G20" s="164"/>
      <c r="H20" s="165" t="str">
        <f>IF(SUM(H12:I19)=0,"",SUM(H12:I19))</f>
        <v/>
      </c>
      <c r="I20" s="166"/>
    </row>
    <row r="21" spans="1:12" s="2" customFormat="1" ht="23.1" customHeight="1" thickBot="1" x14ac:dyDescent="0.2">
      <c r="A21" s="167" t="s">
        <v>175</v>
      </c>
      <c r="B21" s="167"/>
      <c r="C21" s="168"/>
      <c r="D21" s="168"/>
      <c r="E21" s="167" t="s">
        <v>176</v>
      </c>
      <c r="F21" s="167"/>
      <c r="G21" s="169" t="str">
        <f>IF(C21="","",H20-C21)</f>
        <v/>
      </c>
      <c r="H21" s="169"/>
      <c r="I21" s="169"/>
    </row>
    <row r="22" spans="1:12" s="2" customFormat="1" ht="9.9499999999999993" customHeight="1" x14ac:dyDescent="0.15">
      <c r="B22" s="12"/>
      <c r="C22" s="12"/>
      <c r="D22" s="12"/>
      <c r="E22" s="12"/>
      <c r="F22" s="12"/>
      <c r="G22" s="12"/>
      <c r="H22" s="12"/>
      <c r="I22" s="12"/>
    </row>
    <row r="23" spans="1:12" s="2" customFormat="1" ht="9.9499999999999993" customHeight="1" x14ac:dyDescent="0.15">
      <c r="A23" s="16"/>
      <c r="B23" s="17"/>
      <c r="C23" s="158" t="s">
        <v>177</v>
      </c>
      <c r="D23" s="159"/>
      <c r="E23" s="159"/>
      <c r="F23" s="18"/>
      <c r="G23" s="17"/>
      <c r="H23" s="17"/>
      <c r="I23" s="17"/>
    </row>
    <row r="24" spans="1:12" s="2" customFormat="1" ht="9.9499999999999993" customHeight="1" x14ac:dyDescent="0.15">
      <c r="B24" s="19"/>
      <c r="C24" s="159"/>
      <c r="D24" s="159"/>
      <c r="E24" s="159"/>
      <c r="F24" s="20"/>
      <c r="G24" s="19"/>
      <c r="H24" s="19"/>
      <c r="I24" s="19"/>
    </row>
  </sheetData>
  <sheetProtection algorithmName="SHA-512" hashValue="G7xIGa5+7Og+hDvHIKzUnCqAPBHmOSYfFYh62S+HnbMquwjHW3hRUSaj7j3bpiFsVaG7sEMaZsbJbNmOCwUlAw==" saltValue="MFI5bXtF4WBbVTbpgG7T1Q==" spinCount="100000" sheet="1" objects="1" scenarios="1"/>
  <mergeCells count="49">
    <mergeCell ref="B1:H1"/>
    <mergeCell ref="A2:C3"/>
    <mergeCell ref="D2:D3"/>
    <mergeCell ref="H4:H5"/>
    <mergeCell ref="B7:I7"/>
    <mergeCell ref="C8:I8"/>
    <mergeCell ref="A10:A11"/>
    <mergeCell ref="B10:I10"/>
    <mergeCell ref="C11:E11"/>
    <mergeCell ref="H11:I11"/>
    <mergeCell ref="K12:K13"/>
    <mergeCell ref="L12:L13"/>
    <mergeCell ref="C13:E13"/>
    <mergeCell ref="A14:A15"/>
    <mergeCell ref="C14:E14"/>
    <mergeCell ref="F14:F15"/>
    <mergeCell ref="G14:G15"/>
    <mergeCell ref="H14:I15"/>
    <mergeCell ref="K14:K15"/>
    <mergeCell ref="L14:L15"/>
    <mergeCell ref="C15:E15"/>
    <mergeCell ref="A12:A13"/>
    <mergeCell ref="C12:E12"/>
    <mergeCell ref="F12:F13"/>
    <mergeCell ref="G12:G13"/>
    <mergeCell ref="H12:I13"/>
    <mergeCell ref="K16:K17"/>
    <mergeCell ref="L16:L17"/>
    <mergeCell ref="C17:E17"/>
    <mergeCell ref="A18:A19"/>
    <mergeCell ref="C18:E18"/>
    <mergeCell ref="F18:F19"/>
    <mergeCell ref="G18:G19"/>
    <mergeCell ref="H18:I19"/>
    <mergeCell ref="K18:K19"/>
    <mergeCell ref="L18:L19"/>
    <mergeCell ref="A16:A17"/>
    <mergeCell ref="C16:E16"/>
    <mergeCell ref="F16:F17"/>
    <mergeCell ref="G16:G17"/>
    <mergeCell ref="H16:I17"/>
    <mergeCell ref="C23:E24"/>
    <mergeCell ref="C19:E19"/>
    <mergeCell ref="A20:G20"/>
    <mergeCell ref="H20:I20"/>
    <mergeCell ref="A21:B21"/>
    <mergeCell ref="C21:D21"/>
    <mergeCell ref="E21:F21"/>
    <mergeCell ref="G21:I21"/>
  </mergeCells>
  <phoneticPr fontId="3"/>
  <conditionalFormatting sqref="F12:G19">
    <cfRule type="cellIs" dxfId="3" priority="2" stopIfTrue="1" operator="equal">
      <formula>0</formula>
    </cfRule>
  </conditionalFormatting>
  <conditionalFormatting sqref="K12:L19">
    <cfRule type="cellIs" dxfId="2" priority="1" stopIfTrue="1" operator="equal">
      <formula>0</formula>
    </cfRule>
  </conditionalFormatting>
  <dataValidations count="2">
    <dataValidation imeMode="off" allowBlank="1" showDropDown="1" showInputMessage="1" showErrorMessage="1" sqref="A12:A19" xr:uid="{00000000-0002-0000-0300-000000000000}"/>
    <dataValidation imeMode="off" allowBlank="1" showInputMessage="1" showErrorMessage="1" sqref="B8:I8 H12 H18 H14 H16 G21:I21 H20:I20 C21:D21 B12:C19 K12:L19 D14:E19 F12:G19" xr:uid="{00000000-0002-0000-0300-000001000000}"/>
  </dataValidations>
  <printOptions horizontalCentered="1"/>
  <pageMargins left="0.78740157480314965" right="0.62992125984251968" top="0.82677165354330717" bottom="0.74803149606299213" header="0.51181102362204722" footer="0.31496062992125984"/>
  <pageSetup paperSize="9" orientation="portrait" blackAndWhite="1" r:id="rId1"/>
  <headerFooter>
    <oddHeader>&amp;L&amp;"ＭＳ ゴシック,標準"事業Ｎｏ：　　　事業名：&amp;R&amp;"ＭＳ ゴシック,標準"2024年度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FA9E9-A8DD-4FB9-BC92-32CDCDE38486}">
  <dimension ref="A1:L36"/>
  <sheetViews>
    <sheetView view="pageBreakPreview" zoomScaleNormal="100" zoomScaleSheetLayoutView="100" workbookViewId="0">
      <selection activeCell="G33" sqref="G33:I33"/>
    </sheetView>
  </sheetViews>
  <sheetFormatPr defaultColWidth="9" defaultRowHeight="13.5" x14ac:dyDescent="0.15"/>
  <cols>
    <col min="1" max="1" width="7.125" style="21" customWidth="1"/>
    <col min="2" max="2" width="20.625" style="21" customWidth="1"/>
    <col min="3" max="3" width="7.625" style="21" customWidth="1"/>
    <col min="4" max="4" width="10.625" style="21" customWidth="1"/>
    <col min="5" max="8" width="10.125" style="21" customWidth="1"/>
    <col min="9" max="9" width="2.625" style="21" customWidth="1"/>
    <col min="10" max="10" width="9" style="21"/>
    <col min="11" max="12" width="9" style="21" customWidth="1"/>
    <col min="13" max="16384" width="9" style="21"/>
  </cols>
  <sheetData>
    <row r="1" spans="1:12" s="1" customFormat="1" ht="17.100000000000001" customHeight="1" x14ac:dyDescent="0.15">
      <c r="B1" s="191"/>
      <c r="C1" s="191"/>
      <c r="D1" s="191"/>
      <c r="E1" s="191"/>
      <c r="F1" s="191"/>
      <c r="G1" s="191"/>
      <c r="H1" s="191"/>
    </row>
    <row r="2" spans="1:12" s="2" customFormat="1" ht="18" customHeight="1" x14ac:dyDescent="0.15">
      <c r="A2" s="192" t="s">
        <v>159</v>
      </c>
      <c r="B2" s="192"/>
      <c r="C2" s="192"/>
      <c r="D2" s="193"/>
      <c r="F2" s="3" t="s">
        <v>160</v>
      </c>
      <c r="G2" s="3" t="s">
        <v>161</v>
      </c>
      <c r="H2" s="4" t="s">
        <v>162</v>
      </c>
    </row>
    <row r="3" spans="1:12" s="2" customFormat="1" ht="42.95" customHeight="1" x14ac:dyDescent="0.15">
      <c r="A3" s="192"/>
      <c r="B3" s="192"/>
      <c r="C3" s="192"/>
      <c r="D3" s="193"/>
      <c r="E3" s="5"/>
      <c r="F3" s="3"/>
      <c r="G3" s="3"/>
      <c r="H3" s="3"/>
    </row>
    <row r="4" spans="1:12" s="2" customFormat="1" ht="18" customHeight="1" x14ac:dyDescent="0.15">
      <c r="B4" s="6"/>
      <c r="C4" s="6"/>
      <c r="D4" s="6"/>
      <c r="E4" s="5"/>
      <c r="F4" s="3" t="s">
        <v>163</v>
      </c>
      <c r="G4" s="3" t="s">
        <v>164</v>
      </c>
      <c r="H4" s="194"/>
    </row>
    <row r="5" spans="1:12" s="2" customFormat="1" ht="42.95" customHeight="1" x14ac:dyDescent="0.15">
      <c r="A5" s="7" t="s">
        <v>165</v>
      </c>
      <c r="B5" s="102" t="str">
        <f>IF(A12="","",IF(A12&lt;2000,VLOOKUP(A12,通帳!A2:B1601,2,FALSE),VLOOKUP(A12,現金!A2:B622,2,FALSE)))</f>
        <v/>
      </c>
      <c r="C5" s="8"/>
      <c r="E5" s="5"/>
      <c r="F5" s="9"/>
      <c r="G5" s="9"/>
      <c r="H5" s="195"/>
    </row>
    <row r="6" spans="1:12" s="2" customFormat="1" ht="21.75" customHeight="1" x14ac:dyDescent="0.15">
      <c r="F6" s="10"/>
      <c r="G6" s="10"/>
      <c r="H6" s="10"/>
    </row>
    <row r="7" spans="1:12" s="2" customFormat="1" ht="15.95" customHeight="1" x14ac:dyDescent="0.15">
      <c r="B7" s="186" t="s">
        <v>166</v>
      </c>
      <c r="C7" s="186"/>
      <c r="D7" s="186"/>
      <c r="E7" s="186"/>
      <c r="F7" s="186"/>
      <c r="G7" s="186"/>
      <c r="H7" s="186"/>
      <c r="I7" s="187"/>
    </row>
    <row r="8" spans="1:12" s="2" customFormat="1" ht="21.95" customHeight="1" x14ac:dyDescent="0.15">
      <c r="B8" s="11"/>
      <c r="C8" s="182"/>
      <c r="D8" s="182"/>
      <c r="E8" s="182"/>
      <c r="F8" s="182"/>
      <c r="G8" s="182"/>
      <c r="H8" s="182"/>
      <c r="I8" s="183"/>
    </row>
    <row r="9" spans="1:12" s="2" customFormat="1" ht="18" customHeight="1" x14ac:dyDescent="0.15">
      <c r="B9" s="12"/>
      <c r="C9" s="12"/>
      <c r="D9" s="12"/>
      <c r="E9" s="12"/>
      <c r="F9" s="12"/>
      <c r="G9" s="12"/>
      <c r="H9" s="12"/>
      <c r="I9" s="12"/>
    </row>
    <row r="10" spans="1:12" s="2" customFormat="1" ht="15.95" customHeight="1" x14ac:dyDescent="0.15">
      <c r="A10" s="184" t="s">
        <v>167</v>
      </c>
      <c r="B10" s="186" t="s">
        <v>168</v>
      </c>
      <c r="C10" s="186"/>
      <c r="D10" s="186"/>
      <c r="E10" s="186"/>
      <c r="F10" s="186"/>
      <c r="G10" s="186"/>
      <c r="H10" s="186"/>
      <c r="I10" s="187"/>
    </row>
    <row r="11" spans="1:12" s="2" customFormat="1" ht="15.95" customHeight="1" x14ac:dyDescent="0.15">
      <c r="A11" s="185"/>
      <c r="B11" s="13" t="s">
        <v>169</v>
      </c>
      <c r="C11" s="188" t="s">
        <v>170</v>
      </c>
      <c r="D11" s="189"/>
      <c r="E11" s="190"/>
      <c r="F11" s="13" t="s">
        <v>171</v>
      </c>
      <c r="G11" s="13" t="s">
        <v>172</v>
      </c>
      <c r="H11" s="189" t="s">
        <v>173</v>
      </c>
      <c r="I11" s="190"/>
    </row>
    <row r="12" spans="1:12" s="2" customFormat="1" ht="17.100000000000001" customHeight="1" x14ac:dyDescent="0.15">
      <c r="A12" s="171"/>
      <c r="B12" s="14" t="str">
        <f>IF(A12="","",IF(A12&lt;2000,VLOOKUP(A12,通帳!$A$2:$N$1601,7,FALSE),VLOOKUP(A12,現金!$A$2:$N$622,7,FALSE)))</f>
        <v/>
      </c>
      <c r="C12" s="173" t="str">
        <f>IF(A12="","",IF(A12&lt;2000,VLOOKUP(A12,通帳!$A$2:$N$1601,13,FALSE),VLOOKUP(A12,現金!$A$2:$N$622,13,FALSE)))</f>
        <v/>
      </c>
      <c r="D12" s="174"/>
      <c r="E12" s="181"/>
      <c r="F12" s="175" t="str">
        <f>IF(K12=0,"",K12)</f>
        <v/>
      </c>
      <c r="G12" s="175" t="str">
        <f>IF(L12=0,"",L12)</f>
        <v/>
      </c>
      <c r="H12" s="177" t="str">
        <f>IF(A12="","",IF(A12&lt;2000,VLOOKUP(A12,通帳!$A$2:$N$1601,3,FALSE),VLOOKUP(A12,現金!$A$2:$N$622,3,FALSE)))</f>
        <v/>
      </c>
      <c r="I12" s="178"/>
      <c r="K12" s="170" t="str">
        <f>IF(A12="","",IF(A12&lt;2000,VLOOKUP(A12,通帳!$A$2:$N$1601,10,FALSE),VLOOKUP(A12,現金!$A$2:$N$622,10,FALSE)))</f>
        <v/>
      </c>
      <c r="L12" s="170" t="str">
        <f>IF(A12="","",IF(A12&lt;2000,VLOOKUP(A12,通帳!$A$2:$N$1601,11,FALSE),VLOOKUP(A12,現金!$A$2:$N$622,11,FALSE)))</f>
        <v/>
      </c>
    </row>
    <row r="13" spans="1:12" s="2" customFormat="1" ht="17.100000000000001" customHeight="1" x14ac:dyDescent="0.15">
      <c r="A13" s="172"/>
      <c r="B13" s="15" t="str">
        <f>IF(A12="","",IF(A12&lt;2000,VLOOKUP(A12,通帳!$A$2:$N$1601,9,FALSE),VLOOKUP(A12,現金!$A$2:$N$622,9,FALSE)))</f>
        <v/>
      </c>
      <c r="C13" s="160" t="str">
        <f>IF(A12="","",IF(A12&lt;2000,VLOOKUP(A12,通帳!$A$2:$N$1601,14,FALSE),VLOOKUP(A12,現金!$A$2:$N$622,14,FALSE)))</f>
        <v/>
      </c>
      <c r="D13" s="161"/>
      <c r="E13" s="162"/>
      <c r="F13" s="176"/>
      <c r="G13" s="176"/>
      <c r="H13" s="179"/>
      <c r="I13" s="180"/>
      <c r="K13" s="170"/>
      <c r="L13" s="170"/>
    </row>
    <row r="14" spans="1:12" s="2" customFormat="1" ht="17.100000000000001" customHeight="1" x14ac:dyDescent="0.15">
      <c r="A14" s="171"/>
      <c r="B14" s="14" t="str">
        <f>IF(A14="","",IF(A14&lt;2000,VLOOKUP(A14,通帳!$A$2:$N$1601,7,FALSE),VLOOKUP(A14,現金!$A$2:$N$622,7,FALSE)))</f>
        <v/>
      </c>
      <c r="C14" s="173" t="str">
        <f>IF(A14="","",IF(A14&lt;2000,VLOOKUP(A14,通帳!$A$2:$N$1601,13,FALSE),VLOOKUP(A14,現金!$A$2:$N$622,13,FALSE)))</f>
        <v/>
      </c>
      <c r="D14" s="174" t="str">
        <f>IF(C14="","",IF(C14&lt;5000,VLOOKUP(C14,通帳!C4:P1603,7,FALSE),VLOOKUP(C14,現金!C4:P624,7,FALSE)))</f>
        <v/>
      </c>
      <c r="E14" s="174" t="str">
        <f>IF(D14="","",IF(D14&lt;5000,VLOOKUP(D14,通帳!D4:Q1603,7,FALSE),VLOOKUP(D14,現金!D4:Q624,7,FALSE)))</f>
        <v/>
      </c>
      <c r="F14" s="175" t="str">
        <f>IF(K14=0,"",K14)</f>
        <v/>
      </c>
      <c r="G14" s="175" t="str">
        <f>IF(L14=0,"",L14)</f>
        <v/>
      </c>
      <c r="H14" s="177" t="str">
        <f>IF(A14="","",IF(A14&lt;2000,VLOOKUP(A14,通帳!$A$2:$N$1601,3,FALSE),VLOOKUP(A14,現金!$A$2:$N$622,3,FALSE)))</f>
        <v/>
      </c>
      <c r="I14" s="178"/>
      <c r="K14" s="170" t="str">
        <f>IF(A14="","",IF(A14&lt;2000,VLOOKUP(A14,通帳!$A$2:$N$1601,10,FALSE),VLOOKUP(A14,現金!$A$2:$N$622,10,FALSE)))</f>
        <v/>
      </c>
      <c r="L14" s="170" t="str">
        <f>IF(A14="","",IF(A14&lt;2000,VLOOKUP(A14,通帳!$A$2:$N$1601,11,FALSE),VLOOKUP(A14,現金!$A$2:$N$622,11,FALSE)))</f>
        <v/>
      </c>
    </row>
    <row r="15" spans="1:12" s="2" customFormat="1" ht="17.100000000000001" customHeight="1" x14ac:dyDescent="0.15">
      <c r="A15" s="172"/>
      <c r="B15" s="15" t="str">
        <f>IF(A14="","",IF(A14&lt;2000,VLOOKUP(A14,通帳!$A$2:$N$1601,9,FALSE),VLOOKUP(A14,現金!$A$2:$N$622,9,FALSE)))</f>
        <v/>
      </c>
      <c r="C15" s="160" t="str">
        <f>IF(A14="","",IF(A14&lt;2000,VLOOKUP(A14,通帳!$A$2:$N$1601,14,FALSE),VLOOKUP(A14,現金!$A$2:$N$622,14,FALSE)))</f>
        <v/>
      </c>
      <c r="D15" s="161" t="str">
        <f>IF(C14="","",IF(C14&lt;5000,VLOOKUP(C14,通帳!C4:P1603,9,FALSE),VLOOKUP(C14,現金!C4:P624,9,FALSE)))</f>
        <v/>
      </c>
      <c r="E15" s="162" t="str">
        <f>IF(D14="","",IF(D14&lt;5000,VLOOKUP(D14,通帳!D4:Q1603,9,FALSE),VLOOKUP(D14,現金!D4:Q624,9,FALSE)))</f>
        <v/>
      </c>
      <c r="F15" s="176"/>
      <c r="G15" s="176"/>
      <c r="H15" s="179"/>
      <c r="I15" s="180"/>
      <c r="K15" s="170"/>
      <c r="L15" s="170"/>
    </row>
    <row r="16" spans="1:12" s="2" customFormat="1" ht="17.100000000000001" customHeight="1" x14ac:dyDescent="0.15">
      <c r="A16" s="171"/>
      <c r="B16" s="14" t="str">
        <f>IF(A16="","",IF(A16&lt;2000,VLOOKUP(A16,通帳!$A$2:$N$1601,7,FALSE),VLOOKUP(A16,現金!$A$2:$N$622,7,FALSE)))</f>
        <v/>
      </c>
      <c r="C16" s="173" t="str">
        <f>IF(A16="","",IF(A16&lt;2000,VLOOKUP(A16,通帳!$A$2:$N$1601,13,FALSE),VLOOKUP(A16,現金!$A$2:$N$622,13,FALSE)))</f>
        <v/>
      </c>
      <c r="D16" s="174" t="str">
        <f>IF(C16="","",IF(C16&lt;5000,VLOOKUP(C16,通帳!C6:P1605,7,FALSE),VLOOKUP(C16,現金!C6:P626,7,FALSE)))</f>
        <v/>
      </c>
      <c r="E16" s="174" t="str">
        <f>IF(D16="","",IF(D16&lt;5000,VLOOKUP(D16,通帳!D6:Q1605,7,FALSE),VLOOKUP(D16,現金!D6:Q626,7,FALSE)))</f>
        <v/>
      </c>
      <c r="F16" s="175" t="str">
        <f>IF(K16=0,"",K16)</f>
        <v/>
      </c>
      <c r="G16" s="175" t="str">
        <f>IF(L16=0,"",L16)</f>
        <v/>
      </c>
      <c r="H16" s="177" t="str">
        <f>IF(A16="","",IF(A16&lt;2000,VLOOKUP(A16,通帳!$A$2:$N$1601,3,FALSE),VLOOKUP(A16,現金!$A$2:$N$622,3,FALSE)))</f>
        <v/>
      </c>
      <c r="I16" s="178"/>
      <c r="K16" s="170" t="str">
        <f>IF(A16="","",IF(A16&lt;2000,VLOOKUP(A16,通帳!$A$2:$N$1601,10,FALSE),VLOOKUP(A16,現金!$A$2:$N$622,10,FALSE)))</f>
        <v/>
      </c>
      <c r="L16" s="170" t="str">
        <f>IF(A16="","",IF(A16&lt;2000,VLOOKUP(A16,通帳!$A$2:$N$1601,11,FALSE),VLOOKUP(A16,現金!$A$2:$N$622,11,FALSE)))</f>
        <v/>
      </c>
    </row>
    <row r="17" spans="1:12" s="2" customFormat="1" ht="17.100000000000001" customHeight="1" x14ac:dyDescent="0.15">
      <c r="A17" s="172"/>
      <c r="B17" s="15" t="str">
        <f>IF(A16="","",IF(A16&lt;2000,VLOOKUP(A16,通帳!$A$2:$N$1601,9,FALSE),VLOOKUP(A16,現金!$A$2:$N$622,9,FALSE)))</f>
        <v/>
      </c>
      <c r="C17" s="160" t="str">
        <f>IF(A16="","",IF(A16&lt;2000,VLOOKUP(A16,通帳!$A$2:$N$1601,14,FALSE),VLOOKUP(A16,現金!$A$2:$N$622,14,FALSE)))</f>
        <v/>
      </c>
      <c r="D17" s="161" t="str">
        <f>IF(C16="","",IF(C16&lt;5000,VLOOKUP(C16,通帳!C6:P1605,9,FALSE),VLOOKUP(C16,現金!C6:P626,9,FALSE)))</f>
        <v/>
      </c>
      <c r="E17" s="162" t="str">
        <f>IF(D16="","",IF(D16&lt;5000,VLOOKUP(D16,通帳!D6:Q1605,9,FALSE),VLOOKUP(D16,現金!D6:Q626,9,FALSE)))</f>
        <v/>
      </c>
      <c r="F17" s="176"/>
      <c r="G17" s="176"/>
      <c r="H17" s="179"/>
      <c r="I17" s="180"/>
      <c r="K17" s="170"/>
      <c r="L17" s="170"/>
    </row>
    <row r="18" spans="1:12" s="2" customFormat="1" ht="17.100000000000001" customHeight="1" x14ac:dyDescent="0.15">
      <c r="A18" s="171"/>
      <c r="B18" s="14" t="str">
        <f>IF(A18="","",IF(A18&lt;2000,VLOOKUP(A18,通帳!$A$2:$N$1601,7,FALSE),VLOOKUP(A18,現金!$A$2:$N$622,7,FALSE)))</f>
        <v/>
      </c>
      <c r="C18" s="173" t="str">
        <f>IF(A18="","",IF(A18&lt;2000,VLOOKUP(A18,通帳!$A$2:$N$1601,13,FALSE),VLOOKUP(A18,現金!$A$2:$N$622,13,FALSE)))</f>
        <v/>
      </c>
      <c r="D18" s="174" t="str">
        <f>IF(C18="","",IF(C18&lt;5000,VLOOKUP(C18,通帳!C8:P1607,7,FALSE),VLOOKUP(C18,現金!C8:P628,7,FALSE)))</f>
        <v/>
      </c>
      <c r="E18" s="174" t="str">
        <f>IF(D18="","",IF(D18&lt;5000,VLOOKUP(D18,通帳!D8:Q1607,7,FALSE),VLOOKUP(D18,現金!D8:Q628,7,FALSE)))</f>
        <v/>
      </c>
      <c r="F18" s="175" t="str">
        <f>IF(K18=0,"",K18)</f>
        <v/>
      </c>
      <c r="G18" s="175" t="str">
        <f>IF(L18=0,"",L18)</f>
        <v/>
      </c>
      <c r="H18" s="177" t="str">
        <f>IF(A18="","",IF(A18&lt;2000,VLOOKUP(A18,通帳!$A$2:$N$1601,3,FALSE),VLOOKUP(A18,現金!$A$2:$N$622,3,FALSE)))</f>
        <v/>
      </c>
      <c r="I18" s="178"/>
      <c r="K18" s="170" t="str">
        <f>IF(A18="","",IF(A18&lt;2000,VLOOKUP(A18,通帳!$A$2:$N$1601,10,FALSE),VLOOKUP(A18,現金!$A$2:$N$622,10,FALSE)))</f>
        <v/>
      </c>
      <c r="L18" s="170" t="str">
        <f>IF(A18="","",IF(A18&lt;2000,VLOOKUP(A18,通帳!$A$2:$N$1601,11,FALSE),VLOOKUP(A18,現金!$A$2:$N$622,11,FALSE)))</f>
        <v/>
      </c>
    </row>
    <row r="19" spans="1:12" s="2" customFormat="1" ht="17.100000000000001" customHeight="1" x14ac:dyDescent="0.15">
      <c r="A19" s="172"/>
      <c r="B19" s="15" t="str">
        <f>IF(A18="","",IF(A18&lt;2000,VLOOKUP(A18,通帳!$A$2:$N$1601,9,FALSE),VLOOKUP(A18,現金!$A$2:$N$622,9,FALSE)))</f>
        <v/>
      </c>
      <c r="C19" s="160" t="str">
        <f>IF(A18="","",IF(A18&lt;2000,VLOOKUP(A18,通帳!$A$2:$N$1601,14,FALSE),VLOOKUP(A18,現金!$A$2:$N$622,14,FALSE)))</f>
        <v/>
      </c>
      <c r="D19" s="161" t="str">
        <f>IF(C18="","",IF(C18&lt;5000,VLOOKUP(C18,通帳!C8:P1607,9,FALSE),VLOOKUP(C18,現金!C8:P628,9,FALSE)))</f>
        <v/>
      </c>
      <c r="E19" s="162" t="str">
        <f>IF(D18="","",IF(D18&lt;5000,VLOOKUP(D18,通帳!D8:Q1607,9,FALSE),VLOOKUP(D18,現金!D8:Q628,9,FALSE)))</f>
        <v/>
      </c>
      <c r="F19" s="176"/>
      <c r="G19" s="176"/>
      <c r="H19" s="179"/>
      <c r="I19" s="180"/>
      <c r="K19" s="170"/>
      <c r="L19" s="170"/>
    </row>
    <row r="20" spans="1:12" s="2" customFormat="1" ht="17.100000000000001" customHeight="1" x14ac:dyDescent="0.15">
      <c r="A20" s="171"/>
      <c r="B20" s="14" t="str">
        <f>IF(A20="","",IF(A20&lt;2000,VLOOKUP(A20,通帳!$A$2:$N$1601,7,FALSE),VLOOKUP(A20,現金!$A$2:$N$622,7,FALSE)))</f>
        <v/>
      </c>
      <c r="C20" s="173" t="str">
        <f>IF(A20="","",IF(A20&lt;2000,VLOOKUP(A20,通帳!$A$2:$N$1601,13,FALSE),VLOOKUP(A20,現金!$A$2:$N$622,13,FALSE)))</f>
        <v/>
      </c>
      <c r="D20" s="174" t="str">
        <f>IF(C20="","",IF(C20&lt;5000,VLOOKUP(C20,通帳!C10:P1609,7,FALSE),VLOOKUP(C20,現金!C10:P630,7,FALSE)))</f>
        <v/>
      </c>
      <c r="E20" s="174" t="str">
        <f>IF(D20="","",IF(D20&lt;5000,VLOOKUP(D20,通帳!D10:Q1609,7,FALSE),VLOOKUP(D20,現金!D10:Q630,7,FALSE)))</f>
        <v/>
      </c>
      <c r="F20" s="175" t="str">
        <f>IF(K20=0,"",K20)</f>
        <v/>
      </c>
      <c r="G20" s="175" t="str">
        <f>IF(L20=0,"",L20)</f>
        <v/>
      </c>
      <c r="H20" s="177" t="str">
        <f>IF(A20="","",IF(A20&lt;2000,VLOOKUP(A20,通帳!$A$2:$N$1601,3,FALSE),VLOOKUP(A20,現金!$A$2:$N$622,3,FALSE)))</f>
        <v/>
      </c>
      <c r="I20" s="178"/>
      <c r="K20" s="170" t="str">
        <f>IF(A20="","",IF(A20&lt;2000,VLOOKUP(A20,通帳!$A$2:$N$1601,10,FALSE),VLOOKUP(A20,現金!$A$2:$N$622,10,FALSE)))</f>
        <v/>
      </c>
      <c r="L20" s="170" t="str">
        <f>IF(A20="","",IF(A20&lt;2000,VLOOKUP(A20,通帳!$A$2:$N$1601,11,FALSE),VLOOKUP(A20,現金!$A$2:$N$622,11,FALSE)))</f>
        <v/>
      </c>
    </row>
    <row r="21" spans="1:12" s="2" customFormat="1" ht="17.100000000000001" customHeight="1" x14ac:dyDescent="0.15">
      <c r="A21" s="172"/>
      <c r="B21" s="15" t="str">
        <f>IF(A20="","",IF(A20&lt;2000,VLOOKUP(A20,通帳!$A$2:$N$1601,9,FALSE),VLOOKUP(A20,現金!$A$2:$N$622,9,FALSE)))</f>
        <v/>
      </c>
      <c r="C21" s="160" t="str">
        <f>IF(A20="","",IF(A20&lt;2000,VLOOKUP(A20,通帳!$A$2:$N$1601,14,FALSE),VLOOKUP(A20,現金!$A$2:$N$622,14,FALSE)))</f>
        <v/>
      </c>
      <c r="D21" s="161" t="str">
        <f>IF(C20="","",IF(C20&lt;5000,VLOOKUP(C20,通帳!C10:P1609,9,FALSE),VLOOKUP(C20,現金!C10:P630,9,FALSE)))</f>
        <v/>
      </c>
      <c r="E21" s="162" t="str">
        <f>IF(D20="","",IF(D20&lt;5000,VLOOKUP(D20,通帳!D10:Q1609,9,FALSE),VLOOKUP(D20,現金!D10:Q630,9,FALSE)))</f>
        <v/>
      </c>
      <c r="F21" s="176"/>
      <c r="G21" s="176"/>
      <c r="H21" s="179"/>
      <c r="I21" s="180"/>
      <c r="K21" s="170"/>
      <c r="L21" s="170"/>
    </row>
    <row r="22" spans="1:12" s="2" customFormat="1" ht="17.100000000000001" customHeight="1" x14ac:dyDescent="0.15">
      <c r="A22" s="171"/>
      <c r="B22" s="14" t="str">
        <f>IF(A22="","",IF(A22&lt;2000,VLOOKUP(A22,通帳!$A$2:$N$1601,7,FALSE),VLOOKUP(A22,現金!$A$2:$N$622,7,FALSE)))</f>
        <v/>
      </c>
      <c r="C22" s="173" t="str">
        <f>IF(A22="","",IF(A22&lt;2000,VLOOKUP(A22,通帳!$A$2:$N$1601,13,FALSE),VLOOKUP(A22,現金!$A$2:$N$622,13,FALSE)))</f>
        <v/>
      </c>
      <c r="D22" s="174" t="str">
        <f>IF(C22="","",IF(C22&lt;5000,VLOOKUP(C22,通帳!C12:P1611,7,FALSE),VLOOKUP(C22,現金!C12:P632,7,FALSE)))</f>
        <v/>
      </c>
      <c r="E22" s="174" t="str">
        <f>IF(D22="","",IF(D22&lt;5000,VLOOKUP(D22,通帳!D12:Q1611,7,FALSE),VLOOKUP(D22,現金!D12:Q632,7,FALSE)))</f>
        <v/>
      </c>
      <c r="F22" s="175" t="str">
        <f>IF(K22=0,"",K22)</f>
        <v/>
      </c>
      <c r="G22" s="175" t="str">
        <f>IF(L22=0,"",L22)</f>
        <v/>
      </c>
      <c r="H22" s="177" t="str">
        <f>IF(A22="","",IF(A22&lt;2000,VLOOKUP(A22,通帳!$A$2:$N$1601,3,FALSE),VLOOKUP(A22,現金!$A$2:$N$622,3,FALSE)))</f>
        <v/>
      </c>
      <c r="I22" s="178"/>
      <c r="K22" s="170" t="str">
        <f>IF(A22="","",IF(A22&lt;2000,VLOOKUP(A22,通帳!$A$2:$N$1601,10,FALSE),VLOOKUP(A22,現金!$A$2:$N$622,10,FALSE)))</f>
        <v/>
      </c>
      <c r="L22" s="170" t="str">
        <f>IF(A22="","",IF(A22&lt;2000,VLOOKUP(A22,通帳!$A$2:$N$1601,11,FALSE),VLOOKUP(A22,現金!$A$2:$N$622,11,FALSE)))</f>
        <v/>
      </c>
    </row>
    <row r="23" spans="1:12" s="2" customFormat="1" ht="17.100000000000001" customHeight="1" x14ac:dyDescent="0.15">
      <c r="A23" s="172"/>
      <c r="B23" s="15" t="str">
        <f>IF(A22="","",IF(A22&lt;2000,VLOOKUP(A22,通帳!$A$2:$N$1601,9,FALSE),VLOOKUP(A22,現金!$A$2:$N$622,9,FALSE)))</f>
        <v/>
      </c>
      <c r="C23" s="160" t="str">
        <f>IF(A22="","",IF(A22&lt;2000,VLOOKUP(A22,通帳!$A$2:$N$1601,14,FALSE),VLOOKUP(A22,現金!$A$2:$N$622,14,FALSE)))</f>
        <v/>
      </c>
      <c r="D23" s="161" t="str">
        <f>IF(C22="","",IF(C22&lt;5000,VLOOKUP(C22,通帳!C12:P1611,9,FALSE),VLOOKUP(C22,現金!C12:P632,9,FALSE)))</f>
        <v/>
      </c>
      <c r="E23" s="162" t="str">
        <f>IF(D22="","",IF(D22&lt;5000,VLOOKUP(D22,通帳!D12:Q1611,9,FALSE),VLOOKUP(D22,現金!D12:Q632,9,FALSE)))</f>
        <v/>
      </c>
      <c r="F23" s="176"/>
      <c r="G23" s="176"/>
      <c r="H23" s="179"/>
      <c r="I23" s="180"/>
      <c r="K23" s="170"/>
      <c r="L23" s="170"/>
    </row>
    <row r="24" spans="1:12" s="2" customFormat="1" ht="17.100000000000001" customHeight="1" x14ac:dyDescent="0.15">
      <c r="A24" s="171"/>
      <c r="B24" s="14" t="str">
        <f>IF(A24="","",IF(A24&lt;2000,VLOOKUP(A24,通帳!$A$2:$N$1601,7,FALSE),VLOOKUP(A24,現金!$A$2:$N$622,7,FALSE)))</f>
        <v/>
      </c>
      <c r="C24" s="173" t="str">
        <f>IF(A24="","",IF(A24&lt;2000,VLOOKUP(A24,通帳!$A$2:$N$1601,13,FALSE),VLOOKUP(A24,現金!$A$2:$N$622,13,FALSE)))</f>
        <v/>
      </c>
      <c r="D24" s="174" t="str">
        <f>IF(C24="","",IF(C24&lt;5000,VLOOKUP(C24,通帳!C14:P1613,7,FALSE),VLOOKUP(C24,現金!C14:P634,7,FALSE)))</f>
        <v/>
      </c>
      <c r="E24" s="174" t="str">
        <f>IF(D24="","",IF(D24&lt;5000,VLOOKUP(D24,通帳!D14:Q1613,7,FALSE),VLOOKUP(D24,現金!D14:Q634,7,FALSE)))</f>
        <v/>
      </c>
      <c r="F24" s="175" t="str">
        <f>IF(K24=0,"",K24)</f>
        <v/>
      </c>
      <c r="G24" s="175" t="str">
        <f>IF(L24=0,"",L24)</f>
        <v/>
      </c>
      <c r="H24" s="177" t="str">
        <f>IF(A24="","",IF(A24&lt;2000,VLOOKUP(A24,通帳!$A$2:$N$1601,3,FALSE),VLOOKUP(A24,現金!$A$2:$N$622,3,FALSE)))</f>
        <v/>
      </c>
      <c r="I24" s="178"/>
      <c r="K24" s="170" t="str">
        <f>IF(A24="","",IF(A24&lt;2000,VLOOKUP(A24,通帳!$A$2:$N$1601,10,FALSE),VLOOKUP(A24,現金!$A$2:$N$622,10,FALSE)))</f>
        <v/>
      </c>
      <c r="L24" s="170" t="str">
        <f>IF(A24="","",IF(A24&lt;2000,VLOOKUP(A24,通帳!$A$2:$N$1601,11,FALSE),VLOOKUP(A24,現金!$A$2:$N$622,11,FALSE)))</f>
        <v/>
      </c>
    </row>
    <row r="25" spans="1:12" s="2" customFormat="1" ht="17.100000000000001" customHeight="1" x14ac:dyDescent="0.15">
      <c r="A25" s="172"/>
      <c r="B25" s="15" t="str">
        <f>IF(A24="","",IF(A24&lt;2000,VLOOKUP(A24,通帳!$A$2:$N$1601,9,FALSE),VLOOKUP(A24,現金!$A$2:$N$622,9,FALSE)))</f>
        <v/>
      </c>
      <c r="C25" s="160" t="str">
        <f>IF(A24="","",IF(A24&lt;2000,VLOOKUP(A24,通帳!$A$2:$N$1601,14,FALSE),VLOOKUP(A24,現金!$A$2:$N$622,14,FALSE)))</f>
        <v/>
      </c>
      <c r="D25" s="161" t="str">
        <f>IF(C24="","",IF(C24&lt;5000,VLOOKUP(C24,通帳!C14:P1613,9,FALSE),VLOOKUP(C24,現金!C14:P634,9,FALSE)))</f>
        <v/>
      </c>
      <c r="E25" s="162" t="str">
        <f>IF(D24="","",IF(D24&lt;5000,VLOOKUP(D24,通帳!D14:Q1613,9,FALSE),VLOOKUP(D24,現金!D14:Q634,9,FALSE)))</f>
        <v/>
      </c>
      <c r="F25" s="176"/>
      <c r="G25" s="176"/>
      <c r="H25" s="179"/>
      <c r="I25" s="180"/>
      <c r="K25" s="170"/>
      <c r="L25" s="170"/>
    </row>
    <row r="26" spans="1:12" s="2" customFormat="1" ht="17.100000000000001" customHeight="1" x14ac:dyDescent="0.15">
      <c r="A26" s="171"/>
      <c r="B26" s="14" t="str">
        <f>IF(A26="","",IF(A26&lt;2000,VLOOKUP(A26,通帳!$A$2:$N$1601,7,FALSE),VLOOKUP(A26,現金!$A$2:$N$622,7,FALSE)))</f>
        <v/>
      </c>
      <c r="C26" s="173" t="str">
        <f>IF(A26="","",IF(A26&lt;2000,VLOOKUP(A26,通帳!$A$2:$N$1601,13,FALSE),VLOOKUP(A26,現金!$A$2:$N$622,13,FALSE)))</f>
        <v/>
      </c>
      <c r="D26" s="174" t="str">
        <f>IF(C26="","",IF(C26&lt;5000,VLOOKUP(C26,通帳!C16:P1615,7,FALSE),VLOOKUP(C26,現金!C16:P636,7,FALSE)))</f>
        <v/>
      </c>
      <c r="E26" s="174" t="str">
        <f>IF(D26="","",IF(D26&lt;5000,VLOOKUP(D26,通帳!D16:Q1615,7,FALSE),VLOOKUP(D26,現金!D16:Q636,7,FALSE)))</f>
        <v/>
      </c>
      <c r="F26" s="175" t="str">
        <f>IF(K26=0,"",K26)</f>
        <v/>
      </c>
      <c r="G26" s="175" t="str">
        <f>IF(L26=0,"",L26)</f>
        <v/>
      </c>
      <c r="H26" s="177" t="str">
        <f>IF(A26="","",IF(A26&lt;2000,VLOOKUP(A26,通帳!$A$2:$N$1601,3,FALSE),VLOOKUP(A26,現金!$A$2:$N$622,3,FALSE)))</f>
        <v/>
      </c>
      <c r="I26" s="178"/>
      <c r="K26" s="170" t="str">
        <f>IF(A26="","",IF(A26&lt;2000,VLOOKUP(A26,通帳!$A$2:$N$1601,10,FALSE),VLOOKUP(A26,現金!$A$2:$N$622,10,FALSE)))</f>
        <v/>
      </c>
      <c r="L26" s="170" t="str">
        <f>IF(A26="","",IF(A26&lt;2000,VLOOKUP(A26,通帳!$A$2:$N$1601,11,FALSE),VLOOKUP(A26,現金!$A$2:$N$622,11,FALSE)))</f>
        <v/>
      </c>
    </row>
    <row r="27" spans="1:12" s="2" customFormat="1" ht="17.100000000000001" customHeight="1" x14ac:dyDescent="0.15">
      <c r="A27" s="172"/>
      <c r="B27" s="15" t="str">
        <f>IF(A26="","",IF(A26&lt;2000,VLOOKUP(A26,通帳!$A$2:$N$1601,9,FALSE),VLOOKUP(A26,現金!$A$2:$N$622,9,FALSE)))</f>
        <v/>
      </c>
      <c r="C27" s="160" t="str">
        <f>IF(A26="","",IF(A26&lt;2000,VLOOKUP(A26,通帳!$A$2:$N$1601,14,FALSE),VLOOKUP(A26,現金!$A$2:$N$622,14,FALSE)))</f>
        <v/>
      </c>
      <c r="D27" s="161" t="str">
        <f>IF(C26="","",IF(C26&lt;5000,VLOOKUP(C26,通帳!C16:P1615,9,FALSE),VLOOKUP(C26,現金!C16:P636,9,FALSE)))</f>
        <v/>
      </c>
      <c r="E27" s="162" t="str">
        <f>IF(D26="","",IF(D26&lt;5000,VLOOKUP(D26,通帳!D16:Q1615,9,FALSE),VLOOKUP(D26,現金!D16:Q636,9,FALSE)))</f>
        <v/>
      </c>
      <c r="F27" s="176"/>
      <c r="G27" s="176"/>
      <c r="H27" s="179"/>
      <c r="I27" s="180"/>
      <c r="K27" s="170"/>
      <c r="L27" s="170"/>
    </row>
    <row r="28" spans="1:12" s="2" customFormat="1" ht="17.100000000000001" customHeight="1" x14ac:dyDescent="0.15">
      <c r="A28" s="171"/>
      <c r="B28" s="14" t="str">
        <f>IF(A28="","",IF(A28&lt;2000,VLOOKUP(A28,通帳!$A$2:$N$1601,7,FALSE),VLOOKUP(A28,現金!$A$2:$N$622,7,FALSE)))</f>
        <v/>
      </c>
      <c r="C28" s="173" t="str">
        <f>IF(A28="","",IF(A28&lt;2000,VLOOKUP(A28,通帳!$A$2:$N$1601,13,FALSE),VLOOKUP(A28,現金!$A$2:$N$622,13,FALSE)))</f>
        <v/>
      </c>
      <c r="D28" s="174" t="str">
        <f>IF(C28="","",IF(C28&lt;5000,VLOOKUP(C28,通帳!C18:P1617,7,FALSE),VLOOKUP(C28,現金!C18:P638,7,FALSE)))</f>
        <v/>
      </c>
      <c r="E28" s="174" t="str">
        <f>IF(D28="","",IF(D28&lt;5000,VLOOKUP(D28,通帳!D18:Q1617,7,FALSE),VLOOKUP(D28,現金!D18:Q638,7,FALSE)))</f>
        <v/>
      </c>
      <c r="F28" s="175" t="str">
        <f>IF(K28=0,"",K28)</f>
        <v/>
      </c>
      <c r="G28" s="175" t="str">
        <f>IF(L28=0,"",L28)</f>
        <v/>
      </c>
      <c r="H28" s="177" t="str">
        <f>IF(A28="","",IF(A28&lt;2000,VLOOKUP(A28,通帳!$A$2:$N$1601,3,FALSE),VLOOKUP(A28,現金!$A$2:$N$622,3,FALSE)))</f>
        <v/>
      </c>
      <c r="I28" s="178"/>
      <c r="K28" s="170" t="str">
        <f>IF(A28="","",IF(A28&lt;2000,VLOOKUP(A28,通帳!$A$2:$N$1601,10,FALSE),VLOOKUP(A28,現金!$A$2:$N$622,10,FALSE)))</f>
        <v/>
      </c>
      <c r="L28" s="170" t="str">
        <f>IF(A28="","",IF(A28&lt;2000,VLOOKUP(A28,通帳!$A$2:$N$1601,11,FALSE),VLOOKUP(A28,現金!$A$2:$N$622,11,FALSE)))</f>
        <v/>
      </c>
    </row>
    <row r="29" spans="1:12" s="2" customFormat="1" ht="17.100000000000001" customHeight="1" x14ac:dyDescent="0.15">
      <c r="A29" s="172"/>
      <c r="B29" s="15" t="str">
        <f>IF(A28="","",IF(A28&lt;2000,VLOOKUP(A28,通帳!$A$2:$N$1601,9,FALSE),VLOOKUP(A28,現金!$A$2:$N$622,9,FALSE)))</f>
        <v/>
      </c>
      <c r="C29" s="160" t="str">
        <f>IF(A28="","",IF(A28&lt;2000,VLOOKUP(A28,通帳!$A$2:$N$1601,14,FALSE),VLOOKUP(A28,現金!$A$2:$N$622,14,FALSE)))</f>
        <v/>
      </c>
      <c r="D29" s="161" t="str">
        <f>IF(C28="","",IF(C28&lt;5000,VLOOKUP(C28,通帳!C18:P1617,9,FALSE),VLOOKUP(C28,現金!C18:P638,9,FALSE)))</f>
        <v/>
      </c>
      <c r="E29" s="162" t="str">
        <f>IF(D28="","",IF(D28&lt;5000,VLOOKUP(D28,通帳!D18:Q1617,9,FALSE),VLOOKUP(D28,現金!D18:Q638,9,FALSE)))</f>
        <v/>
      </c>
      <c r="F29" s="176"/>
      <c r="G29" s="176"/>
      <c r="H29" s="179"/>
      <c r="I29" s="180"/>
      <c r="K29" s="170"/>
      <c r="L29" s="170"/>
    </row>
    <row r="30" spans="1:12" s="2" customFormat="1" ht="17.100000000000001" customHeight="1" x14ac:dyDescent="0.15">
      <c r="A30" s="171"/>
      <c r="B30" s="14" t="str">
        <f>IF(A30="","",IF(A30&lt;2000,VLOOKUP(A30,通帳!$A$2:$N$1601,7,FALSE),VLOOKUP(A30,現金!$A$2:$N$622,7,FALSE)))</f>
        <v/>
      </c>
      <c r="C30" s="173" t="str">
        <f>IF(A30="","",IF(A30&lt;2000,VLOOKUP(A30,通帳!$A$2:$N$1601,13,FALSE),VLOOKUP(A30,現金!$A$2:$N$622,13,FALSE)))</f>
        <v/>
      </c>
      <c r="D30" s="174" t="str">
        <f>IF(C30="","",IF(C30&lt;5000,VLOOKUP(C30,通帳!C20:P1619,7,FALSE),VLOOKUP(C30,現金!C20:P640,7,FALSE)))</f>
        <v/>
      </c>
      <c r="E30" s="174" t="str">
        <f>IF(D30="","",IF(D30&lt;5000,VLOOKUP(D30,通帳!D20:Q1619,7,FALSE),VLOOKUP(D30,現金!D20:Q640,7,FALSE)))</f>
        <v/>
      </c>
      <c r="F30" s="175" t="str">
        <f>IF(K30=0,"",K30)</f>
        <v/>
      </c>
      <c r="G30" s="175" t="str">
        <f>IF(L30=0,"",L30)</f>
        <v/>
      </c>
      <c r="H30" s="177" t="str">
        <f>IF(A30="","",IF(A30&lt;2000,VLOOKUP(A30,通帳!$A$2:$N$1601,3,FALSE),VLOOKUP(A30,現金!$A$2:$N$622,3,FALSE)))</f>
        <v/>
      </c>
      <c r="I30" s="178"/>
      <c r="K30" s="170" t="str">
        <f>IF(A30="","",IF(A30&lt;2000,VLOOKUP(A30,通帳!$A$2:$N$1601,10,FALSE),VLOOKUP(A30,現金!$A$2:$N$622,10,FALSE)))</f>
        <v/>
      </c>
      <c r="L30" s="170" t="str">
        <f>IF(A30="","",IF(A30&lt;2000,VLOOKUP(A30,通帳!$A$2:$N$1601,11,FALSE),VLOOKUP(A30,現金!$A$2:$N$622,11,FALSE)))</f>
        <v/>
      </c>
    </row>
    <row r="31" spans="1:12" s="2" customFormat="1" ht="17.100000000000001" customHeight="1" thickBot="1" x14ac:dyDescent="0.2">
      <c r="A31" s="172"/>
      <c r="B31" s="15" t="str">
        <f>IF(A30="","",IF(A30&lt;2000,VLOOKUP(A30,通帳!$A$2:$N$1601,9,FALSE),VLOOKUP(A30,現金!$A$2:$N$622,9,FALSE)))</f>
        <v/>
      </c>
      <c r="C31" s="160" t="str">
        <f>IF(A30="","",IF(A30&lt;2000,VLOOKUP(A30,通帳!$A$2:$N$1601,14,FALSE),VLOOKUP(A30,現金!$A$2:$N$622,14,FALSE)))</f>
        <v/>
      </c>
      <c r="D31" s="161" t="str">
        <f>IF(C30="","",IF(C30&lt;5000,VLOOKUP(C30,通帳!C20:P1619,9,FALSE),VLOOKUP(C30,現金!C20:P640,9,FALSE)))</f>
        <v/>
      </c>
      <c r="E31" s="162" t="str">
        <f>IF(D30="","",IF(D30&lt;5000,VLOOKUP(D30,通帳!D20:Q1619,9,FALSE),VLOOKUP(D30,現金!D20:Q640,9,FALSE)))</f>
        <v/>
      </c>
      <c r="F31" s="176"/>
      <c r="G31" s="176"/>
      <c r="H31" s="179"/>
      <c r="I31" s="180"/>
      <c r="K31" s="170"/>
      <c r="L31" s="170"/>
    </row>
    <row r="32" spans="1:12" s="2" customFormat="1" ht="23.1" customHeight="1" thickBot="1" x14ac:dyDescent="0.2">
      <c r="A32" s="163" t="s">
        <v>174</v>
      </c>
      <c r="B32" s="164"/>
      <c r="C32" s="164"/>
      <c r="D32" s="164"/>
      <c r="E32" s="164"/>
      <c r="F32" s="164"/>
      <c r="G32" s="164"/>
      <c r="H32" s="165" t="str">
        <f>IF(SUM(H12:I31)=0,"",SUM(H12:I31))</f>
        <v/>
      </c>
      <c r="I32" s="166"/>
    </row>
    <row r="33" spans="1:9" s="2" customFormat="1" ht="23.1" customHeight="1" thickBot="1" x14ac:dyDescent="0.2">
      <c r="A33" s="167" t="s">
        <v>175</v>
      </c>
      <c r="B33" s="167"/>
      <c r="C33" s="168"/>
      <c r="D33" s="168"/>
      <c r="E33" s="167" t="s">
        <v>176</v>
      </c>
      <c r="F33" s="167"/>
      <c r="G33" s="169" t="str">
        <f>IF(C33="","",H32-C33)</f>
        <v/>
      </c>
      <c r="H33" s="169"/>
      <c r="I33" s="169"/>
    </row>
    <row r="34" spans="1:9" s="2" customFormat="1" ht="9.9499999999999993" customHeight="1" x14ac:dyDescent="0.15">
      <c r="B34" s="12"/>
      <c r="C34" s="12"/>
      <c r="D34" s="12"/>
      <c r="E34" s="12"/>
      <c r="F34" s="12"/>
      <c r="G34" s="12"/>
      <c r="H34" s="12"/>
      <c r="I34" s="12"/>
    </row>
    <row r="35" spans="1:9" s="2" customFormat="1" ht="9.9499999999999993" customHeight="1" x14ac:dyDescent="0.15">
      <c r="A35" s="16"/>
      <c r="B35" s="17"/>
      <c r="C35" s="158" t="s">
        <v>177</v>
      </c>
      <c r="D35" s="159"/>
      <c r="E35" s="159"/>
      <c r="F35" s="18"/>
      <c r="G35" s="17"/>
      <c r="H35" s="17"/>
      <c r="I35" s="17"/>
    </row>
    <row r="36" spans="1:9" s="2" customFormat="1" ht="9.9499999999999993" customHeight="1" x14ac:dyDescent="0.15">
      <c r="B36" s="19"/>
      <c r="C36" s="159"/>
      <c r="D36" s="159"/>
      <c r="E36" s="159"/>
      <c r="F36" s="20"/>
      <c r="G36" s="19"/>
      <c r="H36" s="19"/>
      <c r="I36" s="19"/>
    </row>
  </sheetData>
  <sheetProtection algorithmName="SHA-512" hashValue="9CQO12S06u+bi4ylDXPxqFgu4FTJgZjJeujg1d7ud7/a1gZZiMTBTuTNX/oRKkbkXvLjwUj0SuAMciO2pEzK8g==" saltValue="8uUc2Df1RLkgoTkk/PX+0w==" spinCount="100000" sheet="1" objects="1" scenarios="1"/>
  <mergeCells count="97">
    <mergeCell ref="C8:I8"/>
    <mergeCell ref="B1:H1"/>
    <mergeCell ref="A2:C3"/>
    <mergeCell ref="D2:D3"/>
    <mergeCell ref="H4:H5"/>
    <mergeCell ref="B7:I7"/>
    <mergeCell ref="A10:A11"/>
    <mergeCell ref="B10:I10"/>
    <mergeCell ref="C11:E11"/>
    <mergeCell ref="H11:I11"/>
    <mergeCell ref="A12:A13"/>
    <mergeCell ref="C12:E12"/>
    <mergeCell ref="F12:F13"/>
    <mergeCell ref="G12:G13"/>
    <mergeCell ref="H12:I13"/>
    <mergeCell ref="K12:K13"/>
    <mergeCell ref="L12:L13"/>
    <mergeCell ref="C13:E13"/>
    <mergeCell ref="A14:A15"/>
    <mergeCell ref="C14:E14"/>
    <mergeCell ref="F14:F15"/>
    <mergeCell ref="G14:G15"/>
    <mergeCell ref="H14:I15"/>
    <mergeCell ref="K14:K15"/>
    <mergeCell ref="L14:L15"/>
    <mergeCell ref="C15:E15"/>
    <mergeCell ref="L16:L17"/>
    <mergeCell ref="C17:E17"/>
    <mergeCell ref="A18:A19"/>
    <mergeCell ref="C18:E18"/>
    <mergeCell ref="F18:F19"/>
    <mergeCell ref="G18:G19"/>
    <mergeCell ref="H18:I19"/>
    <mergeCell ref="K18:K19"/>
    <mergeCell ref="L18:L19"/>
    <mergeCell ref="H16:I17"/>
    <mergeCell ref="C19:E19"/>
    <mergeCell ref="A16:A17"/>
    <mergeCell ref="C16:E16"/>
    <mergeCell ref="F16:F17"/>
    <mergeCell ref="G16:G17"/>
    <mergeCell ref="K16:K17"/>
    <mergeCell ref="L20:L21"/>
    <mergeCell ref="C21:E21"/>
    <mergeCell ref="A22:A23"/>
    <mergeCell ref="C22:E22"/>
    <mergeCell ref="F22:F23"/>
    <mergeCell ref="G22:G23"/>
    <mergeCell ref="H22:I23"/>
    <mergeCell ref="K22:K23"/>
    <mergeCell ref="L22:L23"/>
    <mergeCell ref="H20:I21"/>
    <mergeCell ref="C23:E23"/>
    <mergeCell ref="A20:A21"/>
    <mergeCell ref="C20:E20"/>
    <mergeCell ref="F20:F21"/>
    <mergeCell ref="G20:G21"/>
    <mergeCell ref="K20:K21"/>
    <mergeCell ref="H32:I32"/>
    <mergeCell ref="A33:B33"/>
    <mergeCell ref="C33:D33"/>
    <mergeCell ref="E33:F33"/>
    <mergeCell ref="G33:I33"/>
    <mergeCell ref="C35:E36"/>
    <mergeCell ref="A24:A25"/>
    <mergeCell ref="C24:E24"/>
    <mergeCell ref="F24:F25"/>
    <mergeCell ref="G24:G25"/>
    <mergeCell ref="C27:E27"/>
    <mergeCell ref="A28:A29"/>
    <mergeCell ref="C28:E28"/>
    <mergeCell ref="F28:F29"/>
    <mergeCell ref="A32:G32"/>
    <mergeCell ref="K24:K25"/>
    <mergeCell ref="L24:L25"/>
    <mergeCell ref="C25:E25"/>
    <mergeCell ref="A26:A27"/>
    <mergeCell ref="C26:E26"/>
    <mergeCell ref="F26:F27"/>
    <mergeCell ref="G26:G27"/>
    <mergeCell ref="H26:I27"/>
    <mergeCell ref="K26:K27"/>
    <mergeCell ref="L26:L27"/>
    <mergeCell ref="H24:I25"/>
    <mergeCell ref="K28:K29"/>
    <mergeCell ref="L28:L29"/>
    <mergeCell ref="C29:E29"/>
    <mergeCell ref="A30:A31"/>
    <mergeCell ref="C30:E30"/>
    <mergeCell ref="F30:F31"/>
    <mergeCell ref="G30:G31"/>
    <mergeCell ref="H30:I31"/>
    <mergeCell ref="K30:K31"/>
    <mergeCell ref="L30:L31"/>
    <mergeCell ref="G28:G29"/>
    <mergeCell ref="H28:I29"/>
    <mergeCell ref="C31:E31"/>
  </mergeCells>
  <phoneticPr fontId="3"/>
  <conditionalFormatting sqref="F12:G31">
    <cfRule type="cellIs" dxfId="1" priority="2" stopIfTrue="1" operator="equal">
      <formula>0</formula>
    </cfRule>
  </conditionalFormatting>
  <conditionalFormatting sqref="K12:L31">
    <cfRule type="cellIs" dxfId="0" priority="1" stopIfTrue="1" operator="equal">
      <formula>0</formula>
    </cfRule>
  </conditionalFormatting>
  <dataValidations count="2">
    <dataValidation imeMode="off" allowBlank="1" showInputMessage="1" showErrorMessage="1" sqref="B8:I8 H12 H18 H14 H16 G33:I33 H32:I32 C33:D33 H20 H22 H24 H26 B12:C31 K12:L31 D14:E31 H28 F12:G31 H30" xr:uid="{005EAC59-39FF-4818-9707-D9C86EA3DE7A}"/>
    <dataValidation imeMode="off" allowBlank="1" showDropDown="1" showInputMessage="1" showErrorMessage="1" sqref="A12:A31" xr:uid="{889BACCD-CE5C-4689-8717-AE1990406FC9}"/>
  </dataValidations>
  <printOptions horizontalCentered="1"/>
  <pageMargins left="0.78740157480314965" right="0.62992125984251968" top="0.82677165354330717" bottom="0.74803149606299213" header="0.51181102362204722" footer="0.31496062992125984"/>
  <pageSetup paperSize="9" orientation="portrait" blackAndWhite="1" r:id="rId1"/>
  <headerFooter>
    <oddHeader>&amp;L&amp;"ＭＳ ゴシック,標準"事業Ｎｏ：　　　事業名：&amp;R&amp;"ＭＳ ゴシック,標準"2024年度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view="pageBreakPreview" zoomScaleNormal="100" zoomScaleSheetLayoutView="100" workbookViewId="0">
      <selection activeCell="G25" sqref="G25"/>
    </sheetView>
  </sheetViews>
  <sheetFormatPr defaultColWidth="9" defaultRowHeight="13.5" x14ac:dyDescent="0.15"/>
  <cols>
    <col min="1" max="1" width="7.125" style="21" customWidth="1"/>
    <col min="2" max="2" width="20.625" style="21" customWidth="1"/>
    <col min="3" max="3" width="7.625" style="21" customWidth="1"/>
    <col min="4" max="4" width="10.625" style="21" customWidth="1"/>
    <col min="5" max="8" width="10.125" style="21" customWidth="1"/>
    <col min="9" max="9" width="2.625" style="21" customWidth="1"/>
    <col min="10" max="10" width="9" style="21"/>
    <col min="11" max="11" width="9" style="21" customWidth="1"/>
    <col min="12" max="12" width="9" style="21"/>
    <col min="13" max="13" width="20.125" style="21" customWidth="1"/>
    <col min="14" max="16384" width="9" style="21"/>
  </cols>
  <sheetData>
    <row r="1" spans="1:16" s="1" customFormat="1" ht="17.100000000000001" customHeight="1" x14ac:dyDescent="0.15">
      <c r="B1" s="191"/>
      <c r="C1" s="191"/>
      <c r="D1" s="191"/>
      <c r="E1" s="191"/>
      <c r="F1" s="191"/>
      <c r="G1" s="191"/>
      <c r="H1" s="191"/>
    </row>
    <row r="2" spans="1:16" s="2" customFormat="1" ht="18" customHeight="1" x14ac:dyDescent="0.15">
      <c r="A2" s="192" t="s">
        <v>178</v>
      </c>
      <c r="B2" s="192"/>
      <c r="C2" s="192"/>
      <c r="D2" s="193"/>
      <c r="F2" s="3" t="s">
        <v>160</v>
      </c>
      <c r="G2" s="3" t="s">
        <v>161</v>
      </c>
      <c r="H2" s="4" t="s">
        <v>162</v>
      </c>
    </row>
    <row r="3" spans="1:16" s="2" customFormat="1" ht="42.95" customHeight="1" x14ac:dyDescent="0.15">
      <c r="A3" s="192"/>
      <c r="B3" s="192"/>
      <c r="C3" s="192"/>
      <c r="D3" s="193"/>
      <c r="E3" s="5"/>
      <c r="F3" s="3"/>
      <c r="G3" s="3"/>
      <c r="H3" s="3"/>
    </row>
    <row r="4" spans="1:16" s="2" customFormat="1" ht="18" customHeight="1" x14ac:dyDescent="0.15">
      <c r="B4" s="6"/>
      <c r="C4" s="6"/>
      <c r="D4" s="6"/>
      <c r="E4" s="5"/>
      <c r="F4" s="3" t="s">
        <v>163</v>
      </c>
      <c r="G4" s="3" t="s">
        <v>164</v>
      </c>
      <c r="H4" s="194"/>
      <c r="K4" s="198"/>
      <c r="L4" s="198"/>
      <c r="M4" s="199"/>
      <c r="N4" s="199"/>
      <c r="O4" s="199"/>
      <c r="P4" s="199"/>
    </row>
    <row r="5" spans="1:16" s="2" customFormat="1" ht="42.95" customHeight="1" x14ac:dyDescent="0.15">
      <c r="A5" s="7" t="s">
        <v>165</v>
      </c>
      <c r="B5" s="102" t="str">
        <f>IF(A12="","",IF(A12&lt;2000,VLOOKUP(A12,通帳!A2:B1601,2,FALSE),VLOOKUP(A12,現金!A2:B622,2,FALSE)))</f>
        <v/>
      </c>
      <c r="C5" s="8"/>
      <c r="E5" s="5"/>
      <c r="F5" s="9"/>
      <c r="G5" s="9"/>
      <c r="H5" s="195"/>
    </row>
    <row r="6" spans="1:16" s="2" customFormat="1" ht="21.75" customHeight="1" x14ac:dyDescent="0.15">
      <c r="F6" s="10"/>
      <c r="G6" s="10"/>
      <c r="H6" s="10"/>
    </row>
    <row r="7" spans="1:16" s="2" customFormat="1" ht="15.95" customHeight="1" x14ac:dyDescent="0.15">
      <c r="B7" s="186" t="s">
        <v>179</v>
      </c>
      <c r="C7" s="186"/>
      <c r="D7" s="186"/>
      <c r="E7" s="186"/>
      <c r="F7" s="186"/>
      <c r="G7" s="186"/>
      <c r="H7" s="186"/>
      <c r="I7" s="187"/>
    </row>
    <row r="8" spans="1:16" s="2" customFormat="1" ht="21.95" customHeight="1" x14ac:dyDescent="0.15">
      <c r="B8" s="11"/>
      <c r="C8" s="182"/>
      <c r="D8" s="182"/>
      <c r="E8" s="182"/>
      <c r="F8" s="182"/>
      <c r="G8" s="182"/>
      <c r="H8" s="182"/>
      <c r="I8" s="183"/>
    </row>
    <row r="9" spans="1:16" s="2" customFormat="1" ht="18" customHeight="1" x14ac:dyDescent="0.15">
      <c r="B9" s="12"/>
      <c r="C9" s="12"/>
      <c r="D9" s="12"/>
      <c r="E9" s="12"/>
      <c r="F9" s="12"/>
      <c r="G9" s="12"/>
      <c r="H9" s="12"/>
      <c r="I9" s="12"/>
    </row>
    <row r="10" spans="1:16" s="2" customFormat="1" ht="15.95" customHeight="1" x14ac:dyDescent="0.15">
      <c r="A10" s="184" t="s">
        <v>167</v>
      </c>
      <c r="B10" s="186" t="s">
        <v>180</v>
      </c>
      <c r="C10" s="186"/>
      <c r="D10" s="186"/>
      <c r="E10" s="186"/>
      <c r="F10" s="186"/>
      <c r="G10" s="186"/>
      <c r="H10" s="186"/>
      <c r="I10" s="187"/>
    </row>
    <row r="11" spans="1:16" s="2" customFormat="1" ht="15.95" customHeight="1" x14ac:dyDescent="0.15">
      <c r="A11" s="185"/>
      <c r="B11" s="13" t="s">
        <v>169</v>
      </c>
      <c r="C11" s="186" t="s">
        <v>170</v>
      </c>
      <c r="D11" s="186"/>
      <c r="E11" s="186"/>
      <c r="F11" s="186"/>
      <c r="G11" s="188" t="s">
        <v>181</v>
      </c>
      <c r="H11" s="189"/>
      <c r="I11" s="201"/>
    </row>
    <row r="12" spans="1:16" s="2" customFormat="1" ht="17.100000000000001" customHeight="1" x14ac:dyDescent="0.15">
      <c r="A12" s="171"/>
      <c r="B12" s="14" t="str">
        <f>IF(A12="","",IF(A12&lt;2000,VLOOKUP(A12,通帳!$A$2:$N$1601,7,FALSE),VLOOKUP(A12,現金!$A$2:$N$622,7,FALSE)))</f>
        <v/>
      </c>
      <c r="C12" s="173" t="str">
        <f>IF(A12="","",IF(A12&lt;2000,VLOOKUP(A12,通帳!$A$2:$N$1601,13,FALSE),VLOOKUP(A12,現金!$A$2:$N$622,13,FALSE)))</f>
        <v/>
      </c>
      <c r="D12" s="174"/>
      <c r="E12" s="174"/>
      <c r="F12" s="181"/>
      <c r="G12" s="177" t="str">
        <f>IF(A12="","",IF(A12&lt;2000,VLOOKUP(A12,通帳!$A$2:$N$1601,4,FALSE),VLOOKUP(A12,現金!$A$2:$N$622,4,FALSE)))</f>
        <v/>
      </c>
      <c r="H12" s="196"/>
      <c r="I12" s="178"/>
      <c r="K12" s="200"/>
    </row>
    <row r="13" spans="1:16" s="2" customFormat="1" ht="17.100000000000001" customHeight="1" x14ac:dyDescent="0.15">
      <c r="A13" s="172"/>
      <c r="B13" s="15" t="str">
        <f>IF(A12="","",IF(A12&lt;2000,VLOOKUP(A12,通帳!$A$2:$N$1601,9,FALSE),VLOOKUP(A12,現金!$A$2:$N$622,9,FALSE)))</f>
        <v/>
      </c>
      <c r="C13" s="160" t="str">
        <f>IF(A12="","",IF(A12&lt;2000,VLOOKUP(A12,通帳!$A$2:$N$1601,14,FALSE),VLOOKUP(A12,現金!$A$2:$N$622,14,FALSE)))</f>
        <v/>
      </c>
      <c r="D13" s="161"/>
      <c r="E13" s="161"/>
      <c r="F13" s="162"/>
      <c r="G13" s="179"/>
      <c r="H13" s="197"/>
      <c r="I13" s="180"/>
      <c r="K13" s="200"/>
    </row>
    <row r="14" spans="1:16" s="2" customFormat="1" ht="17.100000000000001" customHeight="1" x14ac:dyDescent="0.15">
      <c r="A14" s="171"/>
      <c r="B14" s="14" t="str">
        <f>IF(A14="","",IF(A14&lt;2000,VLOOKUP(A14,通帳!$A$2:$N$1601,7,FALSE),VLOOKUP(A14,現金!$A$2:$N$622,7,FALSE)))</f>
        <v/>
      </c>
      <c r="C14" s="173" t="str">
        <f>IF(A14="","",IF(A14&lt;2000,VLOOKUP(A14,通帳!$A$2:$N$1601,13,FALSE),VLOOKUP(A14,現金!$A$2:$N$622,13,FALSE)))</f>
        <v/>
      </c>
      <c r="D14" s="174"/>
      <c r="E14" s="174"/>
      <c r="F14" s="181"/>
      <c r="G14" s="177" t="str">
        <f>IF(A14="","",IF(A14&lt;2000,VLOOKUP(A14,通帳!$A$2:$N$1601,4,FALSE),VLOOKUP(A14,現金!$A$2:$N$622,4,FALSE)))</f>
        <v/>
      </c>
      <c r="H14" s="196"/>
      <c r="I14" s="178"/>
      <c r="K14" s="200"/>
    </row>
    <row r="15" spans="1:16" s="2" customFormat="1" ht="17.100000000000001" customHeight="1" x14ac:dyDescent="0.15">
      <c r="A15" s="172"/>
      <c r="B15" s="15" t="str">
        <f>IF(A14="","",IF(A14&lt;2000,VLOOKUP(A14,通帳!$A$2:$N$1601,9,FALSE),VLOOKUP(A14,現金!$A$2:$N$622,9,FALSE)))</f>
        <v/>
      </c>
      <c r="C15" s="160" t="str">
        <f>IF(A14="","",IF(A14&lt;2000,VLOOKUP(A14,通帳!$A$2:$N$1601,14,FALSE),VLOOKUP(A14,現金!$A$2:$N$622,14,FALSE)))</f>
        <v/>
      </c>
      <c r="D15" s="161"/>
      <c r="E15" s="161"/>
      <c r="F15" s="162"/>
      <c r="G15" s="179"/>
      <c r="H15" s="197"/>
      <c r="I15" s="180"/>
      <c r="K15" s="200"/>
    </row>
    <row r="16" spans="1:16" s="2" customFormat="1" ht="17.100000000000001" customHeight="1" x14ac:dyDescent="0.15">
      <c r="A16" s="171"/>
      <c r="B16" s="14" t="str">
        <f>IF(A16="","",IF(A16&lt;2000,VLOOKUP(A16,通帳!$A$2:$N$1601,7,FALSE),VLOOKUP(A16,現金!$A$2:$N$622,7,FALSE)))</f>
        <v/>
      </c>
      <c r="C16" s="173" t="str">
        <f>IF(A16="","",IF(A16&lt;2000,VLOOKUP(A16,通帳!$A$2:$N$1601,13,FALSE),VLOOKUP(A16,現金!$A$2:$N$622,13,FALSE)))</f>
        <v/>
      </c>
      <c r="D16" s="174"/>
      <c r="E16" s="174"/>
      <c r="F16" s="181"/>
      <c r="G16" s="177" t="str">
        <f>IF(A16="","",IF(A16&lt;2000,VLOOKUP(A16,通帳!$A$2:$N$1601,4,FALSE),VLOOKUP(A16,現金!$A$2:$N$622,4,FALSE)))</f>
        <v/>
      </c>
      <c r="H16" s="196"/>
      <c r="I16" s="178"/>
    </row>
    <row r="17" spans="1:9" s="2" customFormat="1" ht="17.100000000000001" customHeight="1" x14ac:dyDescent="0.15">
      <c r="A17" s="172"/>
      <c r="B17" s="15" t="str">
        <f>IF(A16="","",IF(A16&lt;2000,VLOOKUP(A16,通帳!$A$2:$N$1601,9,FALSE),VLOOKUP(A16,現金!$A$2:$N$622,9,FALSE)))</f>
        <v/>
      </c>
      <c r="C17" s="160" t="str">
        <f>IF(A16="","",IF(A16&lt;2000,VLOOKUP(A16,通帳!$A$2:$N$1601,14,FALSE),VLOOKUP(A16,現金!$A$2:$N$622,14,FALSE)))</f>
        <v/>
      </c>
      <c r="D17" s="161"/>
      <c r="E17" s="161"/>
      <c r="F17" s="162"/>
      <c r="G17" s="179"/>
      <c r="H17" s="197"/>
      <c r="I17" s="180"/>
    </row>
    <row r="18" spans="1:9" s="2" customFormat="1" ht="17.100000000000001" customHeight="1" x14ac:dyDescent="0.15">
      <c r="A18" s="171"/>
      <c r="B18" s="14" t="str">
        <f>IF(A18="","",IF(A18&lt;2000,VLOOKUP(A18,通帳!$A$2:$N$1601,7,FALSE),VLOOKUP(A18,現金!$A$2:$N$622,7,FALSE)))</f>
        <v/>
      </c>
      <c r="C18" s="173" t="str">
        <f>IF(A18="","",IF(A18&lt;2000,VLOOKUP(A18,通帳!$A$2:$N$1601,13,FALSE),VLOOKUP(A18,現金!$A$2:$N$622,13,FALSE)))</f>
        <v/>
      </c>
      <c r="D18" s="174"/>
      <c r="E18" s="174"/>
      <c r="F18" s="181"/>
      <c r="G18" s="177" t="str">
        <f>IF(A18="","",IF(A18&lt;2000,VLOOKUP(A18,通帳!$A$2:$N$1601,4,FALSE),VLOOKUP(A18,現金!$A$2:$N$622,4,FALSE)))</f>
        <v/>
      </c>
      <c r="H18" s="196"/>
      <c r="I18" s="178"/>
    </row>
    <row r="19" spans="1:9" s="2" customFormat="1" ht="17.100000000000001" customHeight="1" x14ac:dyDescent="0.15">
      <c r="A19" s="172"/>
      <c r="B19" s="15" t="str">
        <f>IF(A18="","",IF(A18&lt;2000,VLOOKUP(A18,通帳!$A$2:$N$1601,9,FALSE),VLOOKUP(A18,現金!$A$2:$N$622,9,FALSE)))</f>
        <v/>
      </c>
      <c r="C19" s="160" t="str">
        <f>IF(A18="","",IF(A18&lt;2000,VLOOKUP(A18,通帳!$A$2:$N$1601,14,FALSE),VLOOKUP(A18,現金!$A$2:$N$622,14,FALSE)))</f>
        <v/>
      </c>
      <c r="D19" s="161"/>
      <c r="E19" s="161"/>
      <c r="F19" s="162"/>
      <c r="G19" s="179"/>
      <c r="H19" s="197"/>
      <c r="I19" s="180"/>
    </row>
    <row r="20" spans="1:9" s="2" customFormat="1" ht="17.100000000000001" customHeight="1" x14ac:dyDescent="0.15">
      <c r="A20" s="171"/>
      <c r="B20" s="14" t="str">
        <f>IF(A20="","",IF(A20&lt;2000,VLOOKUP(A20,通帳!$A$2:$N$1601,7,FALSE),VLOOKUP(A20,現金!$A$2:$N$622,7,FALSE)))</f>
        <v/>
      </c>
      <c r="C20" s="173" t="str">
        <f>IF(A20="","",IF(A20&lt;2000,VLOOKUP(A20,通帳!$A$2:$N$1601,13,FALSE),VLOOKUP(A20,現金!$A$2:$N$622,13,FALSE)))</f>
        <v/>
      </c>
      <c r="D20" s="174"/>
      <c r="E20" s="174"/>
      <c r="F20" s="181"/>
      <c r="G20" s="177" t="str">
        <f>IF(A20="","",IF(A20&lt;2000,VLOOKUP(A20,通帳!$A$2:$N$1601,4,FALSE),VLOOKUP(A20,現金!$A$2:$N$622,4,FALSE)))</f>
        <v/>
      </c>
      <c r="H20" s="196"/>
      <c r="I20" s="178"/>
    </row>
    <row r="21" spans="1:9" s="2" customFormat="1" ht="17.100000000000001" customHeight="1" x14ac:dyDescent="0.15">
      <c r="A21" s="172"/>
      <c r="B21" s="15" t="str">
        <f>IF(A20="","",IF(A20&lt;2000,VLOOKUP(A20,通帳!$A$2:$N$1601,9,FALSE),VLOOKUP(A20,現金!$A$2:$N$622,9,FALSE)))</f>
        <v/>
      </c>
      <c r="C21" s="160" t="str">
        <f>IF(A20="","",IF(A20&lt;2000,VLOOKUP(A20,通帳!$A$2:$N$1601,14,FALSE),VLOOKUP(A20,現金!$A$2:$N$622,14,FALSE)))</f>
        <v/>
      </c>
      <c r="D21" s="161"/>
      <c r="E21" s="161"/>
      <c r="F21" s="162"/>
      <c r="G21" s="179"/>
      <c r="H21" s="197"/>
      <c r="I21" s="180"/>
    </row>
    <row r="22" spans="1:9" s="2" customFormat="1" ht="17.100000000000001" customHeight="1" x14ac:dyDescent="0.15">
      <c r="A22" s="171"/>
      <c r="B22" s="14" t="str">
        <f>IF(A22="","",IF(A22&lt;2000,VLOOKUP(A22,通帳!$A$2:$N$1601,7,FALSE),VLOOKUP(A22,現金!$A$2:$N$622,7,FALSE)))</f>
        <v/>
      </c>
      <c r="C22" s="173" t="str">
        <f>IF(A22="","",IF(A22&lt;2000,VLOOKUP(A22,通帳!$A$2:$N$1601,13,FALSE),VLOOKUP(A22,現金!$A$2:$N$622,13,FALSE)))</f>
        <v/>
      </c>
      <c r="D22" s="174"/>
      <c r="E22" s="174"/>
      <c r="F22" s="181"/>
      <c r="G22" s="177" t="str">
        <f>IF(A22="","",IF(A22&lt;2000,VLOOKUP(A22,通帳!$A$2:$N$1601,4,FALSE),VLOOKUP(A22,現金!$A$2:$N$622,4,FALSE)))</f>
        <v/>
      </c>
      <c r="H22" s="196"/>
      <c r="I22" s="178"/>
    </row>
    <row r="23" spans="1:9" s="2" customFormat="1" ht="17.100000000000001" customHeight="1" thickBot="1" x14ac:dyDescent="0.2">
      <c r="A23" s="172"/>
      <c r="B23" s="15" t="str">
        <f>IF(A22="","",IF(A22&lt;2000,VLOOKUP(A22,通帳!$A$2:$N$1601,9,FALSE),VLOOKUP(A22,現金!$A$2:$N$622,9,FALSE)))</f>
        <v/>
      </c>
      <c r="C23" s="160" t="str">
        <f>IF(A22="","",IF(A22&lt;2000,VLOOKUP(A22,通帳!$A$2:$N$1601,14,FALSE),VLOOKUP(A22,現金!$A$2:$N$622,14,FALSE)))</f>
        <v/>
      </c>
      <c r="D23" s="161"/>
      <c r="E23" s="161"/>
      <c r="F23" s="162"/>
      <c r="G23" s="179"/>
      <c r="H23" s="197"/>
      <c r="I23" s="180"/>
    </row>
    <row r="24" spans="1:9" s="2" customFormat="1" ht="23.1" customHeight="1" thickBot="1" x14ac:dyDescent="0.2">
      <c r="A24" s="202" t="s">
        <v>182</v>
      </c>
      <c r="B24" s="203"/>
      <c r="C24" s="203"/>
      <c r="D24" s="203"/>
      <c r="E24" s="203"/>
      <c r="F24" s="204"/>
      <c r="G24" s="205" t="str">
        <f>IF(SUM(G12:I23)=0,"",SUM(G12:I23))</f>
        <v/>
      </c>
      <c r="H24" s="206"/>
      <c r="I24" s="207"/>
    </row>
    <row r="25" spans="1:9" s="2" customFormat="1" ht="9.9499999999999993" customHeight="1" x14ac:dyDescent="0.15">
      <c r="B25" s="12"/>
      <c r="C25" s="12"/>
      <c r="D25" s="12"/>
      <c r="E25" s="12"/>
      <c r="F25" s="12"/>
      <c r="G25" s="12"/>
      <c r="H25" s="12"/>
      <c r="I25" s="12"/>
    </row>
    <row r="26" spans="1:9" s="2" customFormat="1" ht="9.9499999999999993" customHeight="1" x14ac:dyDescent="0.15">
      <c r="A26" s="16"/>
      <c r="B26" s="17"/>
      <c r="C26" s="158" t="s">
        <v>177</v>
      </c>
      <c r="D26" s="159"/>
      <c r="E26" s="159"/>
      <c r="F26" s="18"/>
      <c r="G26" s="17"/>
      <c r="H26" s="17"/>
      <c r="I26" s="17"/>
    </row>
    <row r="27" spans="1:9" s="2" customFormat="1" ht="9.9499999999999993" customHeight="1" x14ac:dyDescent="0.15">
      <c r="B27" s="19"/>
      <c r="C27" s="159"/>
      <c r="D27" s="159"/>
      <c r="E27" s="159"/>
      <c r="F27" s="20"/>
      <c r="G27" s="19"/>
      <c r="H27" s="19"/>
      <c r="I27" s="19"/>
    </row>
  </sheetData>
  <sheetProtection algorithmName="SHA-512" hashValue="oMHW2dWiK/n0FyK3EVCEVJttuNo+qDSRRwThPd8ALDsEYveeAKPDH7v7/XBPV6ArH5LRuQoriLKDOdpE43Mo+g==" saltValue="Tj7FlkmDvTr6BMiWQ20Eyg==" spinCount="100000" sheet="1" objects="1" scenarios="1"/>
  <mergeCells count="41">
    <mergeCell ref="C26:E27"/>
    <mergeCell ref="G12:I13"/>
    <mergeCell ref="C11:F11"/>
    <mergeCell ref="G11:I11"/>
    <mergeCell ref="C12:F12"/>
    <mergeCell ref="C13:F13"/>
    <mergeCell ref="C14:F14"/>
    <mergeCell ref="G14:I15"/>
    <mergeCell ref="A24:F24"/>
    <mergeCell ref="G24:I24"/>
    <mergeCell ref="A18:A19"/>
    <mergeCell ref="C18:F18"/>
    <mergeCell ref="G18:I19"/>
    <mergeCell ref="C19:F19"/>
    <mergeCell ref="A16:A17"/>
    <mergeCell ref="C16:F16"/>
    <mergeCell ref="B1:H1"/>
    <mergeCell ref="A2:C3"/>
    <mergeCell ref="D2:D3"/>
    <mergeCell ref="B7:I7"/>
    <mergeCell ref="C8:I8"/>
    <mergeCell ref="M4:P4"/>
    <mergeCell ref="A20:A21"/>
    <mergeCell ref="C20:F20"/>
    <mergeCell ref="G20:I21"/>
    <mergeCell ref="C21:F21"/>
    <mergeCell ref="K12:K13"/>
    <mergeCell ref="H4:H5"/>
    <mergeCell ref="A10:A11"/>
    <mergeCell ref="B10:I10"/>
    <mergeCell ref="A12:A13"/>
    <mergeCell ref="G16:I17"/>
    <mergeCell ref="C17:F17"/>
    <mergeCell ref="A14:A15"/>
    <mergeCell ref="K14:K15"/>
    <mergeCell ref="C15:F15"/>
    <mergeCell ref="A22:A23"/>
    <mergeCell ref="C22:F22"/>
    <mergeCell ref="G22:I23"/>
    <mergeCell ref="C23:F23"/>
    <mergeCell ref="K4:L4"/>
  </mergeCells>
  <phoneticPr fontId="3"/>
  <dataValidations count="1">
    <dataValidation imeMode="off" allowBlank="1" showInputMessage="1" showErrorMessage="1" sqref="G22 G12 G18 H24:I24 G14 G16 G20 A12:C23 B8:I8" xr:uid="{00000000-0002-0000-0400-000000000000}"/>
  </dataValidations>
  <printOptions horizontalCentered="1"/>
  <pageMargins left="0.78740157480314965" right="0.62992125984251968" top="0.82677165354330717" bottom="0.74803149606299213" header="0.51181102362204722" footer="0.31496062992125984"/>
  <pageSetup paperSize="9" orientation="portrait" blackAndWhite="1" r:id="rId1"/>
  <headerFooter>
    <oddHeader>&amp;L&amp;"ＭＳ ゴシック,標準"事業Ｎｏ：　　　事業名：&amp;R&amp;"ＭＳ ゴシック,標準"2024年度</oddHeader>
  </headerFooter>
  <ignoredErrors>
    <ignoredError sqref="B12:I19" formula="1"/>
    <ignoredError sqref="B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8b8765-51e3-40db-be51-a0ef5a59544b" xsi:nil="true"/>
    <lcf76f155ced4ddcb4097134ff3c332f xmlns="f1755320-5f04-4620-816d-4dc39e0ace7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69D4842749B4A42AAE52104B8BAAAD6" ma:contentTypeVersion="13" ma:contentTypeDescription="新しいドキュメントを作成します。" ma:contentTypeScope="" ma:versionID="302533a662cb5f5ada6e9fa2617f726a">
  <xsd:schema xmlns:xsd="http://www.w3.org/2001/XMLSchema" xmlns:xs="http://www.w3.org/2001/XMLSchema" xmlns:p="http://schemas.microsoft.com/office/2006/metadata/properties" xmlns:ns2="f1755320-5f04-4620-816d-4dc39e0ace78" xmlns:ns3="648b8765-51e3-40db-be51-a0ef5a59544b" targetNamespace="http://schemas.microsoft.com/office/2006/metadata/properties" ma:root="true" ma:fieldsID="c277156ac15b41958e7bbee534b87eb1" ns2:_="" ns3:_="">
    <xsd:import namespace="f1755320-5f04-4620-816d-4dc39e0ace78"/>
    <xsd:import namespace="648b8765-51e3-40db-be51-a0ef5a5954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55320-5f04-4620-816d-4dc39e0ac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4342ec78-5e27-4df4-bae7-7de1ad55f3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b8765-51e3-40db-be51-a0ef5a59544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e1680d1-d4ef-49c1-80ca-31760abf5dfa}" ma:internalName="TaxCatchAll" ma:showField="CatchAllData" ma:web="648b8765-51e3-40db-be51-a0ef5a5954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A0A4B5-CB3A-4D51-9B32-69AF071A1C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E466B5-628C-45DF-9596-70980E71FC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48b8765-51e3-40db-be51-a0ef5a59544b"/>
    <ds:schemaRef ds:uri="f1755320-5f04-4620-816d-4dc39e0ace7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BCB1D4-312A-4FF7-BFCE-7188F83426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755320-5f04-4620-816d-4dc39e0ace78"/>
    <ds:schemaRef ds:uri="648b8765-51e3-40db-be51-a0ef5a5954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通帳</vt:lpstr>
      <vt:lpstr>現金</vt:lpstr>
      <vt:lpstr>科目コード</vt:lpstr>
      <vt:lpstr>合計</vt:lpstr>
      <vt:lpstr>支出調書(４行)</vt:lpstr>
      <vt:lpstr>支出調書 (10行)</vt:lpstr>
      <vt:lpstr>収入調書</vt:lpstr>
      <vt:lpstr>科目コード!Print_Area</vt:lpstr>
      <vt:lpstr>現金!Print_Area</vt:lpstr>
      <vt:lpstr>合計!Print_Area</vt:lpstr>
      <vt:lpstr>'支出調書 (10行)'!Print_Area</vt:lpstr>
      <vt:lpstr>'支出調書(４行)'!Print_Area</vt:lpstr>
      <vt:lpstr>収入調書!Print_Area</vt:lpstr>
      <vt:lpstr>通帳!Print_Area</vt:lpstr>
      <vt:lpstr>現金!Print_Titles</vt:lpstr>
      <vt:lpstr>通帳!Print_Titles</vt:lpstr>
      <vt:lpstr>科目一覧</vt:lpstr>
      <vt:lpstr>科目一覧表</vt:lpstr>
      <vt:lpstr>補助科目一覧</vt:lpstr>
      <vt:lpstr>補助科目一覧表</vt:lpstr>
    </vt:vector>
  </TitlesOfParts>
  <Manager/>
  <Company>（財）日本サッカー協会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JFA</dc:creator>
  <cp:keywords/>
  <dc:description/>
  <cp:lastModifiedBy>高山 多恵</cp:lastModifiedBy>
  <cp:revision/>
  <cp:lastPrinted>2025-03-31T10:13:24Z</cp:lastPrinted>
  <dcterms:created xsi:type="dcterms:W3CDTF">2001-03-02T02:49:44Z</dcterms:created>
  <dcterms:modified xsi:type="dcterms:W3CDTF">2025-04-03T23:35:33Z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0x010100F69D4842749B4A42AAE52104B8BAAAD6</vt:lpwstr>
  </property>
  <property fmtid="{D5CDD505-2E9C-101B-9397-08002B2CF9AE}" pid="3" name="MediaServiceImageTags">
    <vt:lpwstr/>
  </property>
</Properties>
</file>